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keys\Downloads\"/>
    </mc:Choice>
  </mc:AlternateContent>
  <xr:revisionPtr revIDLastSave="0" documentId="8_{3D55B197-2F3B-48D8-AA18-0DBADB2841EF}" xr6:coauthVersionLast="46" xr6:coauthVersionMax="46" xr10:uidLastSave="{00000000-0000-0000-0000-000000000000}"/>
  <workbookProtection workbookAlgorithmName="SHA-512" workbookHashValue="sRE6PPp1/bsiJxlN4LETbcXCOT7x5NyfzMfezkeuIj/2Q4s0kDghRwjyyDybZSXA99/4g1cpfEPsoXfBYbY12w==" workbookSaltValue="hx7IEep9CPRLOZ7LaY7//g==" workbookSpinCount="100000" lockStructure="1"/>
  <bookViews>
    <workbookView xWindow="1560" yWindow="1560" windowWidth="21645" windowHeight="14070" xr2:uid="{00000000-000D-0000-FFFF-FFFF00000000}"/>
  </bookViews>
  <sheets>
    <sheet name="Supplier Info (Required)" sheetId="4" r:id="rId1"/>
    <sheet name="Exhibit A" sheetId="2" r:id="rId2"/>
    <sheet name="Exhibit B" sheetId="3" r:id="rId3"/>
    <sheet name="Exhibit C" sheetId="10" r:id="rId4"/>
  </sheets>
  <definedNames>
    <definedName name="Exhibit_A__Energy1" localSheetId="1">'Exhibit A'!$E$2:$M$22</definedName>
    <definedName name="Exhibit_A__Energy1" localSheetId="2">'Exhibit B'!$E$2:$I$4</definedName>
    <definedName name="Exhibit_A__Energy1" localSheetId="3">'Exhibit C'!$E$2:$I$4</definedName>
    <definedName name="Exhibit_A__Energy1">#REF!</definedName>
    <definedName name="Exhibit_A_Weekday" localSheetId="1">'Exhibit A'!$D$24:$AD$27</definedName>
    <definedName name="Exhibit_A_Weekday" localSheetId="2">'Exhibit B'!#REF!</definedName>
    <definedName name="Exhibit_A_Weekday" localSheetId="3">'Exhibit C'!#REF!</definedName>
    <definedName name="Exhibit_A_Weekday">#REF!</definedName>
    <definedName name="Exhibit_A_Weekends" localSheetId="1">'Exhibit A'!$D$84:$AD$85</definedName>
    <definedName name="Exhibit_A_Weekends" localSheetId="2">'Exhibit B'!#REF!</definedName>
    <definedName name="Exhibit_A_Weekends" localSheetId="3">'Exhibit C'!#REF!</definedName>
    <definedName name="Exhibit_A_Weekends">#REF!</definedName>
    <definedName name="Exhibit_B__Renewable_Energy" localSheetId="1">#REF!</definedName>
    <definedName name="Exhibit_B__Renewable_Energy" localSheetId="2">#REF!</definedName>
    <definedName name="Exhibit_B__Renewable_Energy" localSheetId="3">#REF!</definedName>
    <definedName name="Exhibit_B__Renewable_Energy">#REF!</definedName>
    <definedName name="Exhibit_C__Capacity" localSheetId="1">#REF!</definedName>
    <definedName name="Exhibit_C__Capacity" localSheetId="2">#REF!</definedName>
    <definedName name="Exhibit_C__Capacity" localSheetId="3">#REF!</definedName>
    <definedName name="Exhibit_C__Capacity">#REF!</definedName>
    <definedName name="Exhibit_D__Carbon_Free_Energy" localSheetId="1">#REF!</definedName>
    <definedName name="Exhibit_D__Carbon_Free_Energy" localSheetId="2">#REF!</definedName>
    <definedName name="Exhibit_D__Carbon_Free_Energy" localSheetId="3">#REF!</definedName>
    <definedName name="Exhibit_D__Carbon_Free_Energy">#REF!</definedName>
    <definedName name="Exhibit_E__Resources" localSheetId="1">#REF!</definedName>
    <definedName name="Exhibit_E__Resources" localSheetId="2">#REF!</definedName>
    <definedName name="Exhibit_E__Resources" localSheetId="3">#REF!</definedName>
    <definedName name="Exhibit_E__Resources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'Exhibit A'!$E$2:$M$22</definedName>
    <definedName name="_xlnm.Print_Area" localSheetId="2">'Exhibit B'!$E$2:$I$4</definedName>
    <definedName name="_xlnm.Print_Area" localSheetId="3">'Exhibit C'!$E$2:$I$4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6" i="10" l="1"/>
  <c r="Z47" i="10" s="1"/>
  <c r="Z48" i="10" s="1"/>
  <c r="Z49" i="10" s="1"/>
  <c r="Z50" i="10" s="1"/>
  <c r="Z51" i="10" s="1"/>
  <c r="Z52" i="10" s="1"/>
  <c r="Z53" i="10" s="1"/>
  <c r="Z54" i="10" s="1"/>
  <c r="Z55" i="10" s="1"/>
  <c r="Z56" i="10" s="1"/>
  <c r="Z34" i="10"/>
  <c r="Z35" i="10" s="1"/>
  <c r="Z36" i="10" s="1"/>
  <c r="Z37" i="10" s="1"/>
  <c r="Z38" i="10" s="1"/>
  <c r="Z39" i="10" s="1"/>
  <c r="Z40" i="10" s="1"/>
  <c r="Z41" i="10" s="1"/>
  <c r="Z42" i="10" s="1"/>
  <c r="Z43" i="10" s="1"/>
  <c r="Z44" i="10" s="1"/>
  <c r="Z23" i="10"/>
  <c r="Z24" i="10" s="1"/>
  <c r="Z25" i="10" s="1"/>
  <c r="Z26" i="10" s="1"/>
  <c r="Z27" i="10" s="1"/>
  <c r="Z28" i="10" s="1"/>
  <c r="Z29" i="10" s="1"/>
  <c r="Z30" i="10" s="1"/>
  <c r="Z31" i="10" s="1"/>
  <c r="Z32" i="10" s="1"/>
  <c r="Z22" i="10"/>
  <c r="Z11" i="10"/>
  <c r="Z12" i="10" s="1"/>
  <c r="Z13" i="10" s="1"/>
  <c r="Z14" i="10" s="1"/>
  <c r="Z15" i="10" s="1"/>
  <c r="Z16" i="10" s="1"/>
  <c r="Z17" i="10" s="1"/>
  <c r="Z18" i="10" s="1"/>
  <c r="Z19" i="10" s="1"/>
  <c r="Z20" i="10" s="1"/>
  <c r="Z10" i="10"/>
  <c r="Z46" i="3"/>
  <c r="Z47" i="3" s="1"/>
  <c r="Z48" i="3" s="1"/>
  <c r="Z49" i="3" s="1"/>
  <c r="Z50" i="3" s="1"/>
  <c r="Z51" i="3" s="1"/>
  <c r="Z52" i="3" s="1"/>
  <c r="Z53" i="3" s="1"/>
  <c r="Z54" i="3" s="1"/>
  <c r="Z55" i="3" s="1"/>
  <c r="Z56" i="3" s="1"/>
  <c r="Z34" i="3"/>
  <c r="Z35" i="3" s="1"/>
  <c r="Z36" i="3" s="1"/>
  <c r="Z37" i="3" s="1"/>
  <c r="Z38" i="3" s="1"/>
  <c r="Z39" i="3" s="1"/>
  <c r="Z40" i="3" s="1"/>
  <c r="Z41" i="3" s="1"/>
  <c r="Z42" i="3" s="1"/>
  <c r="Z43" i="3" s="1"/>
  <c r="Z44" i="3" s="1"/>
  <c r="Z23" i="3"/>
  <c r="Z24" i="3" s="1"/>
  <c r="Z25" i="3" s="1"/>
  <c r="Z26" i="3" s="1"/>
  <c r="Z27" i="3" s="1"/>
  <c r="Z28" i="3" s="1"/>
  <c r="Z29" i="3" s="1"/>
  <c r="Z30" i="3" s="1"/>
  <c r="Z31" i="3" s="1"/>
  <c r="Z32" i="3" s="1"/>
  <c r="Z22" i="3"/>
  <c r="Z11" i="3"/>
  <c r="Z12" i="3" s="1"/>
  <c r="Z13" i="3" s="1"/>
  <c r="Z14" i="3" s="1"/>
  <c r="Z15" i="3" s="1"/>
  <c r="Z16" i="3" s="1"/>
  <c r="Z17" i="3" s="1"/>
  <c r="Z18" i="3" s="1"/>
  <c r="Z19" i="3" s="1"/>
  <c r="Z20" i="3" s="1"/>
  <c r="Z10" i="3"/>
  <c r="AV46" i="10" l="1"/>
  <c r="AV47" i="10" s="1"/>
  <c r="AV48" i="10" s="1"/>
  <c r="AV49" i="10" s="1"/>
  <c r="AV50" i="10" s="1"/>
  <c r="AV51" i="10" s="1"/>
  <c r="AV52" i="10" s="1"/>
  <c r="AV53" i="10" s="1"/>
  <c r="AV54" i="10" s="1"/>
  <c r="AV55" i="10" s="1"/>
  <c r="AV56" i="10" s="1"/>
  <c r="AK46" i="10"/>
  <c r="AK47" i="10" s="1"/>
  <c r="AK48" i="10" s="1"/>
  <c r="AK49" i="10" s="1"/>
  <c r="AK50" i="10" s="1"/>
  <c r="AK51" i="10" s="1"/>
  <c r="AK52" i="10" s="1"/>
  <c r="AK53" i="10" s="1"/>
  <c r="AK54" i="10" s="1"/>
  <c r="AK55" i="10" s="1"/>
  <c r="AK56" i="10" s="1"/>
  <c r="O46" i="10"/>
  <c r="O47" i="10" s="1"/>
  <c r="O48" i="10" s="1"/>
  <c r="O49" i="10" s="1"/>
  <c r="O50" i="10" s="1"/>
  <c r="O51" i="10" s="1"/>
  <c r="O52" i="10" s="1"/>
  <c r="O53" i="10" s="1"/>
  <c r="O54" i="10" s="1"/>
  <c r="O55" i="10" s="1"/>
  <c r="O56" i="10" s="1"/>
  <c r="D46" i="10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E68" i="2" s="1"/>
  <c r="D69" i="2"/>
  <c r="E69" i="2" s="1"/>
  <c r="D70" i="2"/>
  <c r="D71" i="2"/>
  <c r="D72" i="2"/>
  <c r="D73" i="2"/>
  <c r="D74" i="2"/>
  <c r="D75" i="2"/>
  <c r="D28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E124" i="2" s="1"/>
  <c r="D125" i="2"/>
  <c r="D126" i="2"/>
  <c r="E126" i="2" s="1"/>
  <c r="H13" i="2" s="1"/>
  <c r="D127" i="2"/>
  <c r="E127" i="2" s="1"/>
  <c r="D128" i="2"/>
  <c r="D129" i="2"/>
  <c r="D130" i="2"/>
  <c r="D131" i="2"/>
  <c r="E131" i="2" s="1"/>
  <c r="D132" i="2"/>
  <c r="E132" i="2" s="1"/>
  <c r="D133" i="2"/>
  <c r="D86" i="2"/>
  <c r="E133" i="2"/>
  <c r="H20" i="2" s="1"/>
  <c r="E130" i="2"/>
  <c r="E129" i="2"/>
  <c r="E128" i="2"/>
  <c r="E125" i="2"/>
  <c r="E123" i="2"/>
  <c r="E122" i="2"/>
  <c r="E75" i="2"/>
  <c r="E74" i="2"/>
  <c r="E73" i="2"/>
  <c r="E72" i="2"/>
  <c r="E71" i="2"/>
  <c r="E70" i="2"/>
  <c r="E67" i="2"/>
  <c r="E66" i="2"/>
  <c r="E65" i="2"/>
  <c r="E64" i="2"/>
  <c r="AV46" i="3"/>
  <c r="AV47" i="3" s="1"/>
  <c r="AV48" i="3" s="1"/>
  <c r="AV49" i="3" s="1"/>
  <c r="AV50" i="3" s="1"/>
  <c r="AV51" i="3" s="1"/>
  <c r="AV52" i="3" s="1"/>
  <c r="AV53" i="3" s="1"/>
  <c r="AV54" i="3" s="1"/>
  <c r="AV55" i="3" s="1"/>
  <c r="AV56" i="3" s="1"/>
  <c r="AK46" i="3"/>
  <c r="AK47" i="3" s="1"/>
  <c r="AK48" i="3" s="1"/>
  <c r="AK49" i="3" s="1"/>
  <c r="AK50" i="3" s="1"/>
  <c r="AK51" i="3" s="1"/>
  <c r="AK52" i="3" s="1"/>
  <c r="AK53" i="3" s="1"/>
  <c r="AK54" i="3" s="1"/>
  <c r="AK55" i="3" s="1"/>
  <c r="AK56" i="3" s="1"/>
  <c r="O46" i="3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D46" i="3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AV34" i="10"/>
  <c r="AV35" i="10" s="1"/>
  <c r="AV36" i="10" s="1"/>
  <c r="AV37" i="10" s="1"/>
  <c r="AV38" i="10" s="1"/>
  <c r="AV39" i="10" s="1"/>
  <c r="AV40" i="10" s="1"/>
  <c r="AV41" i="10" s="1"/>
  <c r="AV42" i="10" s="1"/>
  <c r="AV43" i="10" s="1"/>
  <c r="AV44" i="10" s="1"/>
  <c r="AK34" i="10"/>
  <c r="AK35" i="10" s="1"/>
  <c r="AK36" i="10" s="1"/>
  <c r="AK37" i="10" s="1"/>
  <c r="AK38" i="10" s="1"/>
  <c r="AK39" i="10" s="1"/>
  <c r="AK40" i="10" s="1"/>
  <c r="AK41" i="10" s="1"/>
  <c r="AK42" i="10" s="1"/>
  <c r="AK43" i="10" s="1"/>
  <c r="AK44" i="10" s="1"/>
  <c r="O34" i="10"/>
  <c r="O35" i="10" s="1"/>
  <c r="O36" i="10" s="1"/>
  <c r="O37" i="10" s="1"/>
  <c r="O38" i="10" s="1"/>
  <c r="O39" i="10" s="1"/>
  <c r="O40" i="10" s="1"/>
  <c r="O41" i="10" s="1"/>
  <c r="O42" i="10" s="1"/>
  <c r="O43" i="10" s="1"/>
  <c r="O44" i="10" s="1"/>
  <c r="D34" i="10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AV22" i="10"/>
  <c r="AV23" i="10" s="1"/>
  <c r="AV24" i="10" s="1"/>
  <c r="AV25" i="10" s="1"/>
  <c r="AV26" i="10" s="1"/>
  <c r="AV27" i="10" s="1"/>
  <c r="AV28" i="10" s="1"/>
  <c r="AV29" i="10" s="1"/>
  <c r="AV30" i="10" s="1"/>
  <c r="AV31" i="10" s="1"/>
  <c r="AV32" i="10" s="1"/>
  <c r="AK22" i="10"/>
  <c r="AK23" i="10" s="1"/>
  <c r="AK24" i="10" s="1"/>
  <c r="AK25" i="10" s="1"/>
  <c r="AK26" i="10" s="1"/>
  <c r="AK27" i="10" s="1"/>
  <c r="AK28" i="10" s="1"/>
  <c r="AK29" i="10" s="1"/>
  <c r="AK30" i="10" s="1"/>
  <c r="AK31" i="10" s="1"/>
  <c r="AK32" i="10" s="1"/>
  <c r="O22" i="10"/>
  <c r="O23" i="10" s="1"/>
  <c r="O24" i="10" s="1"/>
  <c r="O25" i="10" s="1"/>
  <c r="O26" i="10" s="1"/>
  <c r="O27" i="10" s="1"/>
  <c r="O28" i="10" s="1"/>
  <c r="O29" i="10" s="1"/>
  <c r="O30" i="10" s="1"/>
  <c r="O31" i="10" s="1"/>
  <c r="O32" i="10" s="1"/>
  <c r="D22" i="10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AV10" i="10"/>
  <c r="AV11" i="10" s="1"/>
  <c r="AV12" i="10" s="1"/>
  <c r="AV13" i="10" s="1"/>
  <c r="AV14" i="10" s="1"/>
  <c r="AV15" i="10" s="1"/>
  <c r="AV16" i="10" s="1"/>
  <c r="AV17" i="10" s="1"/>
  <c r="AV18" i="10" s="1"/>
  <c r="AV19" i="10" s="1"/>
  <c r="AV20" i="10" s="1"/>
  <c r="AK10" i="10"/>
  <c r="AK11" i="10" s="1"/>
  <c r="AK12" i="10" s="1"/>
  <c r="AK13" i="10" s="1"/>
  <c r="AK14" i="10" s="1"/>
  <c r="AK15" i="10" s="1"/>
  <c r="AK16" i="10" s="1"/>
  <c r="AK17" i="10" s="1"/>
  <c r="AK18" i="10" s="1"/>
  <c r="AK19" i="10" s="1"/>
  <c r="AK20" i="10" s="1"/>
  <c r="O10" i="10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AV34" i="3"/>
  <c r="AV35" i="3" s="1"/>
  <c r="AV36" i="3" s="1"/>
  <c r="AV37" i="3" s="1"/>
  <c r="AV38" i="3" s="1"/>
  <c r="AV39" i="3" s="1"/>
  <c r="AV40" i="3" s="1"/>
  <c r="AV41" i="3" s="1"/>
  <c r="AV42" i="3" s="1"/>
  <c r="AV43" i="3" s="1"/>
  <c r="AV44" i="3" s="1"/>
  <c r="AV22" i="3"/>
  <c r="AV23" i="3" s="1"/>
  <c r="AV24" i="3" s="1"/>
  <c r="AV25" i="3" s="1"/>
  <c r="AV26" i="3" s="1"/>
  <c r="AV27" i="3" s="1"/>
  <c r="AV28" i="3" s="1"/>
  <c r="AV29" i="3" s="1"/>
  <c r="AV30" i="3" s="1"/>
  <c r="AV31" i="3" s="1"/>
  <c r="AV32" i="3" s="1"/>
  <c r="AV10" i="3"/>
  <c r="AV11" i="3" s="1"/>
  <c r="AV12" i="3" s="1"/>
  <c r="AV13" i="3" s="1"/>
  <c r="AV14" i="3" s="1"/>
  <c r="AV15" i="3" s="1"/>
  <c r="AV16" i="3" s="1"/>
  <c r="AV17" i="3" s="1"/>
  <c r="AV18" i="3" s="1"/>
  <c r="AV19" i="3" s="1"/>
  <c r="AV20" i="3" s="1"/>
  <c r="H16" i="2" l="1"/>
  <c r="H14" i="2"/>
  <c r="H17" i="2"/>
  <c r="H9" i="2"/>
  <c r="H10" i="2"/>
  <c r="H19" i="2"/>
  <c r="H11" i="2"/>
  <c r="H12" i="2"/>
  <c r="H18" i="2"/>
  <c r="H15" i="2"/>
  <c r="O34" i="3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22" i="3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10" i="3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AK34" i="3"/>
  <c r="AK35" i="3" s="1"/>
  <c r="AK36" i="3" s="1"/>
  <c r="AK37" i="3" s="1"/>
  <c r="AK38" i="3" s="1"/>
  <c r="AK39" i="3" s="1"/>
  <c r="AK40" i="3" s="1"/>
  <c r="AK41" i="3" s="1"/>
  <c r="AK42" i="3" s="1"/>
  <c r="AK43" i="3" s="1"/>
  <c r="AK44" i="3" s="1"/>
  <c r="AK22" i="3"/>
  <c r="AK23" i="3" s="1"/>
  <c r="AK24" i="3" s="1"/>
  <c r="AK25" i="3" s="1"/>
  <c r="AK26" i="3" s="1"/>
  <c r="AK27" i="3" s="1"/>
  <c r="AK28" i="3" s="1"/>
  <c r="AK29" i="3" s="1"/>
  <c r="AK30" i="3" s="1"/>
  <c r="AK31" i="3" s="1"/>
  <c r="AK32" i="3" s="1"/>
  <c r="AK10" i="3"/>
  <c r="AK11" i="3" s="1"/>
  <c r="AK12" i="3" s="1"/>
  <c r="AK13" i="3" s="1"/>
  <c r="AK14" i="3" s="1"/>
  <c r="AK15" i="3" s="1"/>
  <c r="AK16" i="3" s="1"/>
  <c r="AK17" i="3" s="1"/>
  <c r="AK18" i="3" s="1"/>
  <c r="AK19" i="3" s="1"/>
  <c r="AK20" i="3" s="1"/>
  <c r="D34" i="3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22" i="3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E111" i="2"/>
  <c r="E112" i="2"/>
  <c r="E113" i="2"/>
  <c r="E115" i="2"/>
  <c r="E116" i="2"/>
  <c r="E117" i="2"/>
  <c r="E118" i="2"/>
  <c r="E119" i="2"/>
  <c r="E120" i="2"/>
  <c r="E121" i="2"/>
  <c r="E114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53" i="2"/>
  <c r="E54" i="2"/>
  <c r="E55" i="2"/>
  <c r="E56" i="2"/>
  <c r="E57" i="2"/>
  <c r="E58" i="2"/>
  <c r="E59" i="2"/>
  <c r="E60" i="2"/>
  <c r="E61" i="2"/>
  <c r="E62" i="2"/>
  <c r="E63" i="2"/>
  <c r="H85" i="2"/>
  <c r="I85" i="2" s="1"/>
  <c r="J85" i="2" s="1"/>
  <c r="K85" i="2" s="1"/>
  <c r="L85" i="2" s="1"/>
  <c r="M85" i="2" s="1"/>
  <c r="N85" i="2" s="1"/>
  <c r="O85" i="2" s="1"/>
  <c r="P85" i="2" s="1"/>
  <c r="Q85" i="2" s="1"/>
  <c r="R85" i="2" s="1"/>
  <c r="S85" i="2" s="1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N21" i="2" l="1"/>
  <c r="T21" i="2"/>
  <c r="H21" i="2"/>
  <c r="G20" i="2"/>
  <c r="G19" i="2"/>
  <c r="G11" i="2"/>
  <c r="G18" i="2"/>
  <c r="G16" i="2"/>
  <c r="G12" i="2"/>
  <c r="G10" i="2"/>
  <c r="G17" i="2"/>
  <c r="G15" i="2"/>
  <c r="G14" i="2"/>
  <c r="G13" i="2"/>
  <c r="E105" i="2" l="1"/>
  <c r="E106" i="2" l="1"/>
  <c r="E107" i="2" l="1"/>
  <c r="E108" i="2" l="1"/>
  <c r="E110" i="2" l="1"/>
  <c r="E109" i="2"/>
  <c r="D10" i="3" l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E44" i="2"/>
  <c r="F13" i="2" s="1"/>
  <c r="E45" i="2"/>
  <c r="F14" i="2" s="1"/>
  <c r="E46" i="2"/>
  <c r="F15" i="2" s="1"/>
  <c r="E47" i="2"/>
  <c r="F16" i="2" s="1"/>
  <c r="E48" i="2"/>
  <c r="F17" i="2" s="1"/>
  <c r="E49" i="2"/>
  <c r="F18" i="2" s="1"/>
  <c r="E50" i="2"/>
  <c r="F19" i="2" s="1"/>
  <c r="E51" i="2"/>
  <c r="F20" i="2" s="1"/>
  <c r="E52" i="2"/>
  <c r="G9" i="2" s="1"/>
  <c r="E43" i="2" l="1"/>
  <c r="F12" i="2" s="1"/>
  <c r="E42" i="2"/>
  <c r="F11" i="2" s="1"/>
  <c r="E41" i="2"/>
  <c r="F10" i="2" s="1"/>
  <c r="E40" i="2"/>
  <c r="F9" i="2" s="1"/>
  <c r="E39" i="2"/>
  <c r="E20" i="2" s="1"/>
  <c r="E38" i="2"/>
  <c r="E19" i="2" s="1"/>
  <c r="E37" i="2"/>
  <c r="E18" i="2" s="1"/>
  <c r="E36" i="2"/>
  <c r="E17" i="2" s="1"/>
  <c r="E35" i="2"/>
  <c r="E16" i="2" s="1"/>
  <c r="E34" i="2"/>
  <c r="E15" i="2" s="1"/>
  <c r="E33" i="2"/>
  <c r="E14" i="2" s="1"/>
  <c r="E32" i="2"/>
  <c r="E13" i="2" s="1"/>
  <c r="E31" i="2"/>
  <c r="E12" i="2" s="1"/>
  <c r="E30" i="2"/>
  <c r="E11" i="2" s="1"/>
  <c r="E29" i="2"/>
  <c r="E10" i="2" s="1"/>
  <c r="E28" i="2"/>
  <c r="E9" i="2" s="1"/>
  <c r="H27" i="2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AC27" i="2" s="1"/>
  <c r="AD27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J10" i="2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F21" i="2" l="1"/>
  <c r="R21" i="2" s="1"/>
  <c r="E21" i="2"/>
  <c r="K21" i="2" s="1"/>
  <c r="L21" i="2" l="1"/>
  <c r="Q21" i="2"/>
  <c r="G21" i="2"/>
  <c r="S21" i="2" l="1"/>
  <c r="M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Maatta</author>
  </authors>
  <commentList>
    <comment ref="E8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9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0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0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1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2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24" authorId="0" shapeId="0" xr:uid="{20972712-ADBE-4402-8E2A-CC32C9A9853B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  <comment ref="E132" authorId="0" shapeId="0" xr:uid="{AB34CD6D-33B9-44DC-87E9-AFF2DEFCBC9A}">
      <text>
        <r>
          <rPr>
            <b/>
            <sz val="9"/>
            <color indexed="81"/>
            <rFont val="Tahoma"/>
            <family val="2"/>
          </rPr>
          <t>Sara Maatta:</t>
        </r>
        <r>
          <rPr>
            <sz val="9"/>
            <color indexed="81"/>
            <rFont val="Tahoma"/>
            <family val="2"/>
          </rPr>
          <t xml:space="preserve">
DST reflected in total</t>
        </r>
      </text>
    </comment>
  </commentList>
</comments>
</file>

<file path=xl/sharedStrings.xml><?xml version="1.0" encoding="utf-8"?>
<sst xmlns="http://schemas.openxmlformats.org/spreadsheetml/2006/main" count="176" uniqueCount="48">
  <si>
    <t>Exhibit A: Shaped Energy</t>
  </si>
  <si>
    <t>Energy Contract Quantity</t>
  </si>
  <si>
    <t>Energy Contract Price</t>
  </si>
  <si>
    <t>MWh Per Month</t>
  </si>
  <si>
    <t>$/MWh</t>
  </si>
  <si>
    <t>Month</t>
  </si>
  <si>
    <t>Total</t>
  </si>
  <si>
    <t>Hourly Load Shapes (MW)</t>
  </si>
  <si>
    <t>Weekdays</t>
  </si>
  <si>
    <t>No. Days</t>
  </si>
  <si>
    <t>Total MWh</t>
  </si>
  <si>
    <t>HE</t>
  </si>
  <si>
    <t>Weekends</t>
  </si>
  <si>
    <t>Holidays</t>
  </si>
  <si>
    <t>Peninsula Clean Energy Authority</t>
  </si>
  <si>
    <t>NP-15 Trading Hub</t>
  </si>
  <si>
    <t>PG&amp;E DLAP</t>
  </si>
  <si>
    <t>Wtd Avg</t>
  </si>
  <si>
    <t>Supplier Contact Information</t>
  </si>
  <si>
    <t>Company Name:</t>
  </si>
  <si>
    <t>Company Address:</t>
  </si>
  <si>
    <t>City, State, Zip</t>
  </si>
  <si>
    <t>Authorized Contact:</t>
  </si>
  <si>
    <t>Title of Contact:</t>
  </si>
  <si>
    <t>Phone Number:</t>
  </si>
  <si>
    <t>Email Address:</t>
  </si>
  <si>
    <t>PCE Requested Quantities &amp; Supplier’s Price Quote Summary</t>
  </si>
  <si>
    <t>25 MW Block HE 17-22</t>
  </si>
  <si>
    <t>25 MW ATC Block (7x24)</t>
  </si>
  <si>
    <t>Year</t>
  </si>
  <si>
    <t>Exhibit C: Block Products Settling at PG&amp;E DLAP</t>
  </si>
  <si>
    <t>Exhibit B: Block Products Settling at NP-15</t>
  </si>
  <si>
    <t>Quantity Requested (Min) (MW)</t>
  </si>
  <si>
    <t>Quantity Requested (Max) (MW)</t>
  </si>
  <si>
    <t>Offer 1 (MW)</t>
  </si>
  <si>
    <t>Offer 2 (MW)</t>
  </si>
  <si>
    <t>Offer 3 (MW)</t>
  </si>
  <si>
    <t>25 MW Block On-Peak*</t>
  </si>
  <si>
    <t>25 MW Block Off-Peak**</t>
  </si>
  <si>
    <t>* On-Peak block is defined as Mon-Sat, HE 7-22</t>
  </si>
  <si>
    <t>** Off-Peak block is defined as Mon-Sat, HE 1-6 &amp; HE 23-24, and Sun HE 1-24</t>
  </si>
  <si>
    <t>Offer 1 Price ($/MWh)</t>
  </si>
  <si>
    <t>Offer 2 Price ($/MWh)</t>
  </si>
  <si>
    <t>Offer 3 Price ($/MWh)</t>
  </si>
  <si>
    <t>Solicitation Release Date: March 19, 2021</t>
  </si>
  <si>
    <t>Indicative Bids Due: March 26, 2021 at 9:00 AM PPT</t>
  </si>
  <si>
    <r>
      <t>Final Bids Due: March</t>
    </r>
    <r>
      <rPr>
        <b/>
        <u/>
        <sz val="11"/>
        <color rgb="FFFF0000"/>
        <rFont val="Calibri"/>
        <family val="2"/>
        <scheme val="minor"/>
      </rPr>
      <t xml:space="preserve"> 31, 2021 at 9:00 AM PPT</t>
    </r>
    <r>
      <rPr>
        <b/>
        <sz val="11"/>
        <color rgb="FFFF0000"/>
        <rFont val="Calibri"/>
        <family val="2"/>
        <scheme val="minor"/>
      </rPr>
      <t xml:space="preserve"> with a hold until 12:00 PM PPT </t>
    </r>
  </si>
  <si>
    <t>25 MW Block HE 19-22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</si>
</sst>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0" fillId="0" borderId="0" xfId="0" applyBorder="1"/>
    <xf numFmtId="1" fontId="0" fillId="0" borderId="10" xfId="0" applyNumberFormat="1" applyFill="1" applyBorder="1" applyAlignment="1">
      <alignment horizontal="center"/>
    </xf>
    <xf numFmtId="0" fontId="0" fillId="0" borderId="17" xfId="0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1" fontId="0" fillId="0" borderId="26" xfId="1" applyNumberFormat="1" applyFont="1" applyFill="1" applyBorder="1" applyAlignment="1">
      <alignment horizontal="center"/>
    </xf>
    <xf numFmtId="1" fontId="0" fillId="0" borderId="10" xfId="1" applyNumberFormat="1" applyFont="1" applyFill="1" applyBorder="1" applyAlignment="1">
      <alignment horizontal="center"/>
    </xf>
    <xf numFmtId="1" fontId="0" fillId="0" borderId="31" xfId="1" applyNumberFormat="1" applyFont="1" applyFill="1" applyBorder="1" applyAlignment="1">
      <alignment horizontal="center"/>
    </xf>
    <xf numFmtId="0" fontId="7" fillId="0" borderId="0" xfId="0" applyFont="1"/>
    <xf numFmtId="164" fontId="7" fillId="0" borderId="0" xfId="1" applyNumberFormat="1" applyFo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20" xfId="0" applyFont="1" applyBorder="1" applyAlignment="1"/>
    <xf numFmtId="0" fontId="2" fillId="0" borderId="8" xfId="0" applyFont="1" applyBorder="1" applyAlignment="1"/>
    <xf numFmtId="0" fontId="2" fillId="0" borderId="21" xfId="0" applyFont="1" applyBorder="1" applyAlignment="1"/>
    <xf numFmtId="0" fontId="2" fillId="6" borderId="18" xfId="0" applyFont="1" applyFill="1" applyBorder="1" applyAlignment="1"/>
    <xf numFmtId="0" fontId="2" fillId="6" borderId="5" xfId="0" applyFont="1" applyFill="1" applyBorder="1" applyAlignment="1"/>
    <xf numFmtId="0" fontId="0" fillId="6" borderId="19" xfId="0" applyFill="1" applyBorder="1"/>
    <xf numFmtId="0" fontId="2" fillId="6" borderId="19" xfId="0" applyFont="1" applyFill="1" applyBorder="1" applyAlignment="1"/>
    <xf numFmtId="166" fontId="0" fillId="2" borderId="10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4" fontId="0" fillId="0" borderId="10" xfId="0" applyNumberFormat="1" applyBorder="1" applyProtection="1"/>
    <xf numFmtId="165" fontId="0" fillId="0" borderId="10" xfId="0" applyNumberFormat="1" applyFill="1" applyBorder="1" applyProtection="1"/>
    <xf numFmtId="164" fontId="0" fillId="0" borderId="10" xfId="1" applyNumberFormat="1" applyFont="1" applyBorder="1" applyProtection="1"/>
    <xf numFmtId="0" fontId="0" fillId="0" borderId="0" xfId="0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0" fillId="0" borderId="9" xfId="0" applyBorder="1" applyProtection="1"/>
    <xf numFmtId="0" fontId="2" fillId="0" borderId="11" xfId="0" applyFont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10" xfId="0" applyBorder="1" applyProtection="1"/>
    <xf numFmtId="44" fontId="0" fillId="0" borderId="10" xfId="3" applyFont="1" applyBorder="1" applyProtection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2" fillId="0" borderId="4" xfId="0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/>
    </xf>
    <xf numFmtId="0" fontId="3" fillId="0" borderId="0" xfId="0" applyFont="1" applyProtection="1"/>
    <xf numFmtId="0" fontId="6" fillId="0" borderId="0" xfId="0" applyFont="1" applyProtection="1"/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12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0" fillId="0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Fill="1" applyProtection="1"/>
    <xf numFmtId="164" fontId="0" fillId="0" borderId="0" xfId="1" applyNumberFormat="1" applyFont="1" applyProtection="1"/>
    <xf numFmtId="9" fontId="0" fillId="0" borderId="0" xfId="2" applyNumberFormat="1" applyFont="1" applyProtection="1"/>
    <xf numFmtId="164" fontId="0" fillId="0" borderId="0" xfId="0" applyNumberFormat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Protection="1"/>
    <xf numFmtId="165" fontId="0" fillId="0" borderId="0" xfId="0" applyNumberFormat="1" applyFill="1" applyBorder="1" applyProtection="1"/>
    <xf numFmtId="164" fontId="0" fillId="0" borderId="0" xfId="1" applyNumberFormat="1" applyFont="1" applyBorder="1" applyProtection="1"/>
    <xf numFmtId="164" fontId="0" fillId="0" borderId="0" xfId="1" applyNumberFormat="1" applyFont="1" applyFill="1" applyBorder="1" applyProtection="1"/>
    <xf numFmtId="0" fontId="2" fillId="0" borderId="15" xfId="0" applyFont="1" applyBorder="1" applyAlignment="1" applyProtection="1"/>
    <xf numFmtId="0" fontId="2" fillId="0" borderId="16" xfId="0" applyFont="1" applyBorder="1" applyAlignment="1" applyProtection="1"/>
    <xf numFmtId="0" fontId="2" fillId="0" borderId="17" xfId="0" applyFont="1" applyBorder="1" applyAlignment="1" applyProtection="1"/>
    <xf numFmtId="0" fontId="0" fillId="0" borderId="0" xfId="0" applyBorder="1" applyProtection="1"/>
    <xf numFmtId="0" fontId="2" fillId="5" borderId="18" xfId="0" applyFont="1" applyFill="1" applyBorder="1" applyAlignment="1" applyProtection="1"/>
    <xf numFmtId="0" fontId="2" fillId="5" borderId="5" xfId="0" applyFont="1" applyFill="1" applyBorder="1" applyAlignment="1" applyProtection="1"/>
    <xf numFmtId="0" fontId="2" fillId="5" borderId="19" xfId="0" applyFont="1" applyFill="1" applyBorder="1" applyAlignment="1" applyProtection="1"/>
    <xf numFmtId="0" fontId="2" fillId="0" borderId="20" xfId="0" applyFont="1" applyBorder="1" applyAlignment="1" applyProtection="1"/>
    <xf numFmtId="0" fontId="2" fillId="0" borderId="8" xfId="0" applyFont="1" applyBorder="1" applyAlignment="1" applyProtection="1"/>
    <xf numFmtId="0" fontId="2" fillId="0" borderId="21" xfId="0" applyFont="1" applyBorder="1" applyAlignment="1" applyProtection="1"/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0" fontId="7" fillId="0" borderId="0" xfId="0" applyFont="1" applyProtection="1"/>
    <xf numFmtId="0" fontId="0" fillId="0" borderId="25" xfId="0" applyBorder="1" applyAlignment="1" applyProtection="1">
      <alignment horizontal="center"/>
    </xf>
    <xf numFmtId="1" fontId="0" fillId="0" borderId="26" xfId="0" applyNumberFormat="1" applyFill="1" applyBorder="1" applyAlignment="1" applyProtection="1">
      <alignment horizontal="center"/>
    </xf>
    <xf numFmtId="1" fontId="0" fillId="0" borderId="26" xfId="1" applyNumberFormat="1" applyFont="1" applyFill="1" applyBorder="1" applyAlignment="1" applyProtection="1">
      <alignment horizontal="center"/>
    </xf>
    <xf numFmtId="164" fontId="7" fillId="0" borderId="0" xfId="1" applyNumberFormat="1" applyFont="1" applyProtection="1"/>
    <xf numFmtId="0" fontId="0" fillId="0" borderId="28" xfId="0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1" fontId="0" fillId="0" borderId="10" xfId="1" applyNumberFormat="1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1" fontId="0" fillId="0" borderId="31" xfId="0" applyNumberFormat="1" applyFill="1" applyBorder="1" applyAlignment="1" applyProtection="1">
      <alignment horizontal="center"/>
    </xf>
    <xf numFmtId="1" fontId="0" fillId="0" borderId="31" xfId="1" applyNumberFormat="1" applyFont="1" applyFill="1" applyBorder="1" applyAlignment="1" applyProtection="1">
      <alignment horizontal="center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4" fillId="0" borderId="7" xfId="4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4" fontId="0" fillId="0" borderId="0" xfId="0" applyNumberFormat="1"/>
    <xf numFmtId="1" fontId="0" fillId="0" borderId="10" xfId="0" applyNumberFormat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6"/>
  <sheetViews>
    <sheetView showGridLines="0" tabSelected="1" zoomScaleNormal="100" workbookViewId="0">
      <selection activeCell="C32" sqref="C32"/>
    </sheetView>
  </sheetViews>
  <sheetFormatPr defaultRowHeight="15" x14ac:dyDescent="0.25"/>
  <cols>
    <col min="1" max="1" width="9.140625" style="35"/>
    <col min="2" max="2" width="28.28515625" style="35" customWidth="1"/>
    <col min="3" max="3" width="42.28515625" style="35" customWidth="1"/>
    <col min="4" max="5" width="9.140625" style="35"/>
    <col min="6" max="6" width="9.140625" style="35" customWidth="1"/>
    <col min="7" max="16384" width="9.140625" style="35"/>
  </cols>
  <sheetData>
    <row r="2" spans="2:5" ht="15.75" x14ac:dyDescent="0.25">
      <c r="B2" s="54" t="s">
        <v>26</v>
      </c>
      <c r="C2" s="55"/>
      <c r="D2" s="56"/>
      <c r="E2" s="56"/>
    </row>
    <row r="3" spans="2:5" x14ac:dyDescent="0.25">
      <c r="B3" s="57" t="s">
        <v>44</v>
      </c>
      <c r="C3" s="58"/>
      <c r="D3" s="59"/>
      <c r="E3" s="59"/>
    </row>
    <row r="4" spans="2:5" x14ac:dyDescent="0.25">
      <c r="B4" s="60" t="s">
        <v>45</v>
      </c>
      <c r="C4" s="61"/>
      <c r="D4" s="59"/>
      <c r="E4" s="59"/>
    </row>
    <row r="5" spans="2:5" x14ac:dyDescent="0.25">
      <c r="B5" s="62" t="s">
        <v>46</v>
      </c>
      <c r="C5" s="65"/>
      <c r="D5" s="63"/>
      <c r="E5" s="59"/>
    </row>
    <row r="6" spans="2:5" x14ac:dyDescent="0.25">
      <c r="B6" s="64"/>
      <c r="D6" s="64"/>
      <c r="E6" s="64"/>
    </row>
    <row r="7" spans="2:5" ht="15.75" thickBot="1" x14ac:dyDescent="0.3">
      <c r="B7" s="64"/>
      <c r="C7" s="65"/>
      <c r="D7" s="64"/>
      <c r="E7" s="64"/>
    </row>
    <row r="8" spans="2:5" ht="15.75" thickBot="1" x14ac:dyDescent="0.3">
      <c r="B8" s="118" t="s">
        <v>18</v>
      </c>
      <c r="C8" s="119"/>
      <c r="D8" s="119"/>
      <c r="E8" s="120"/>
    </row>
    <row r="9" spans="2:5" x14ac:dyDescent="0.25">
      <c r="B9" s="66"/>
      <c r="C9" s="66"/>
      <c r="D9" s="66"/>
      <c r="E9" s="66"/>
    </row>
    <row r="10" spans="2:5" x14ac:dyDescent="0.25">
      <c r="B10" s="67" t="s">
        <v>19</v>
      </c>
      <c r="C10" s="113"/>
      <c r="D10" s="114"/>
      <c r="E10" s="115"/>
    </row>
    <row r="11" spans="2:5" x14ac:dyDescent="0.25">
      <c r="B11" s="67" t="s">
        <v>20</v>
      </c>
      <c r="C11" s="51"/>
      <c r="D11" s="52"/>
      <c r="E11" s="53"/>
    </row>
    <row r="12" spans="2:5" x14ac:dyDescent="0.25">
      <c r="B12" s="67" t="s">
        <v>21</v>
      </c>
      <c r="C12" s="51"/>
      <c r="D12" s="52"/>
      <c r="E12" s="53"/>
    </row>
    <row r="13" spans="2:5" x14ac:dyDescent="0.25">
      <c r="B13" s="67" t="s">
        <v>22</v>
      </c>
      <c r="C13" s="51"/>
      <c r="D13" s="52"/>
      <c r="E13" s="53"/>
    </row>
    <row r="14" spans="2:5" x14ac:dyDescent="0.25">
      <c r="B14" s="67" t="s">
        <v>23</v>
      </c>
      <c r="C14" s="51"/>
      <c r="D14" s="52"/>
      <c r="E14" s="53"/>
    </row>
    <row r="15" spans="2:5" x14ac:dyDescent="0.25">
      <c r="B15" s="67" t="s">
        <v>24</v>
      </c>
      <c r="C15" s="51"/>
      <c r="D15" s="52"/>
      <c r="E15" s="53"/>
    </row>
    <row r="16" spans="2:5" x14ac:dyDescent="0.25">
      <c r="B16" s="67" t="s">
        <v>25</v>
      </c>
      <c r="C16" s="112"/>
      <c r="D16" s="52"/>
      <c r="E16" s="53"/>
    </row>
  </sheetData>
  <sheetProtection algorithmName="SHA-512" hashValue="g4o4Jd5o7oSOrgzpbBgdFpz45TmRLrtb7qlyHyVH9FsVIgazf4zLGQW1pYWbCmtPfVahPckRbM0+gtV5i9VC4g==" saltValue="ZF4fsdC6RciUcYuUZC2u1A==" spinCount="100000" sheet="1" objects="1" scenarios="1"/>
  <mergeCells count="1">
    <mergeCell ref="B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201"/>
  <sheetViews>
    <sheetView showGridLines="0" zoomScale="110" zoomScaleNormal="110" workbookViewId="0">
      <selection activeCell="T19" sqref="T19"/>
    </sheetView>
  </sheetViews>
  <sheetFormatPr defaultRowHeight="15" x14ac:dyDescent="0.25"/>
  <cols>
    <col min="1" max="1" width="9.140625" style="35"/>
    <col min="2" max="2" width="10.5703125" style="35" customWidth="1"/>
    <col min="3" max="3" width="4" style="35" customWidth="1"/>
    <col min="4" max="4" width="18.42578125" style="35" customWidth="1"/>
    <col min="5" max="5" width="10.85546875" style="35" bestFit="1" customWidth="1"/>
    <col min="6" max="7" width="11.85546875" style="35" customWidth="1"/>
    <col min="8" max="8" width="10.7109375" style="35" bestFit="1" customWidth="1"/>
    <col min="9" max="9" width="9.140625" style="35"/>
    <col min="10" max="10" width="8.85546875" style="35" customWidth="1"/>
    <col min="11" max="11" width="8.7109375" style="35" customWidth="1"/>
    <col min="12" max="16384" width="9.140625" style="35"/>
  </cols>
  <sheetData>
    <row r="1" spans="4:20" x14ac:dyDescent="0.25">
      <c r="I1" s="68"/>
      <c r="J1" s="69"/>
      <c r="K1" s="69"/>
      <c r="L1" s="69"/>
      <c r="M1" s="69"/>
      <c r="N1" s="69"/>
      <c r="O1" s="69"/>
      <c r="P1" s="69"/>
      <c r="Q1" s="69"/>
    </row>
    <row r="2" spans="4:20" x14ac:dyDescent="0.25">
      <c r="D2" s="70" t="s">
        <v>0</v>
      </c>
      <c r="I2" s="68"/>
      <c r="J2" s="69"/>
      <c r="K2" s="69"/>
      <c r="L2" s="69"/>
      <c r="M2" s="69"/>
      <c r="N2" s="69"/>
      <c r="O2" s="69"/>
      <c r="P2" s="69"/>
      <c r="Q2" s="69"/>
    </row>
    <row r="3" spans="4:20" x14ac:dyDescent="0.25">
      <c r="D3" s="70" t="s">
        <v>14</v>
      </c>
      <c r="I3" s="68"/>
      <c r="J3" s="69"/>
      <c r="K3" s="69"/>
      <c r="L3" s="69"/>
      <c r="M3" s="69"/>
      <c r="N3" s="69"/>
      <c r="O3" s="69"/>
      <c r="P3" s="69"/>
      <c r="Q3" s="69"/>
    </row>
    <row r="4" spans="4:20" x14ac:dyDescent="0.25">
      <c r="D4" s="70"/>
      <c r="I4" s="71"/>
      <c r="J4" s="72"/>
      <c r="K4" s="72"/>
      <c r="L4" s="72"/>
      <c r="M4" s="72"/>
      <c r="N4" s="72"/>
      <c r="O4" s="72"/>
      <c r="P4" s="72"/>
      <c r="Q4" s="72"/>
    </row>
    <row r="5" spans="4:20" ht="14.45" customHeight="1" x14ac:dyDescent="0.25">
      <c r="D5" s="43" t="s">
        <v>1</v>
      </c>
      <c r="E5" s="44"/>
      <c r="F5" s="44"/>
      <c r="G5" s="44"/>
      <c r="H5" s="45"/>
      <c r="J5" s="43" t="s">
        <v>2</v>
      </c>
      <c r="K5" s="44"/>
      <c r="L5" s="44"/>
      <c r="M5" s="44"/>
      <c r="N5" s="45"/>
      <c r="P5" s="43" t="s">
        <v>2</v>
      </c>
      <c r="Q5" s="44"/>
      <c r="R5" s="44"/>
      <c r="S5" s="44"/>
      <c r="T5" s="45"/>
    </row>
    <row r="6" spans="4:20" x14ac:dyDescent="0.25">
      <c r="D6" s="50"/>
      <c r="E6" s="47"/>
      <c r="F6" s="47"/>
      <c r="G6" s="47"/>
      <c r="H6" s="48"/>
      <c r="J6" s="46" t="s">
        <v>15</v>
      </c>
      <c r="K6" s="47"/>
      <c r="L6" s="47"/>
      <c r="M6" s="47"/>
      <c r="N6" s="48"/>
      <c r="P6" s="46" t="s">
        <v>16</v>
      </c>
      <c r="Q6" s="47"/>
      <c r="R6" s="47"/>
      <c r="S6" s="47"/>
      <c r="T6" s="48"/>
    </row>
    <row r="7" spans="4:20" x14ac:dyDescent="0.25">
      <c r="D7" s="36" t="s">
        <v>3</v>
      </c>
      <c r="E7" s="37"/>
      <c r="F7" s="37"/>
      <c r="G7" s="37"/>
      <c r="H7" s="38"/>
      <c r="J7" s="36" t="s">
        <v>4</v>
      </c>
      <c r="K7" s="37"/>
      <c r="L7" s="49"/>
      <c r="M7" s="49"/>
      <c r="N7" s="38"/>
      <c r="P7" s="36" t="s">
        <v>4</v>
      </c>
      <c r="Q7" s="37"/>
      <c r="R7" s="49"/>
      <c r="S7" s="49"/>
      <c r="T7" s="38"/>
    </row>
    <row r="8" spans="4:20" x14ac:dyDescent="0.25">
      <c r="D8" s="39" t="s">
        <v>5</v>
      </c>
      <c r="E8" s="39">
        <v>2021</v>
      </c>
      <c r="F8" s="39">
        <v>2022</v>
      </c>
      <c r="G8" s="40">
        <v>2023</v>
      </c>
      <c r="H8" s="40">
        <v>2024</v>
      </c>
      <c r="J8" s="39" t="s">
        <v>5</v>
      </c>
      <c r="K8" s="39">
        <v>2021</v>
      </c>
      <c r="L8" s="39">
        <v>2022</v>
      </c>
      <c r="M8" s="40">
        <v>2023</v>
      </c>
      <c r="N8" s="40">
        <v>2024</v>
      </c>
      <c r="P8" s="39" t="s">
        <v>5</v>
      </c>
      <c r="Q8" s="39">
        <v>2021</v>
      </c>
      <c r="R8" s="39">
        <v>2022</v>
      </c>
      <c r="S8" s="40">
        <v>2023</v>
      </c>
      <c r="T8" s="40">
        <v>2024</v>
      </c>
    </row>
    <row r="9" spans="4:20" ht="14.45" customHeight="1" x14ac:dyDescent="0.25">
      <c r="D9" s="31">
        <v>1</v>
      </c>
      <c r="E9" s="32">
        <f t="shared" ref="E9:E20" si="0">E28+E86</f>
        <v>0</v>
      </c>
      <c r="F9" s="32">
        <f t="shared" ref="F9:F20" si="1">E40+E98</f>
        <v>32534</v>
      </c>
      <c r="G9" s="32">
        <f t="shared" ref="G9:G20" si="2">E52+E110</f>
        <v>17230</v>
      </c>
      <c r="H9" s="32">
        <f>E64+E122</f>
        <v>132571</v>
      </c>
      <c r="J9" s="31">
        <v>1</v>
      </c>
      <c r="K9" s="29"/>
      <c r="L9" s="29"/>
      <c r="M9" s="29"/>
      <c r="N9" s="29"/>
      <c r="P9" s="31">
        <v>1</v>
      </c>
      <c r="Q9" s="29"/>
      <c r="R9" s="29"/>
      <c r="S9" s="29"/>
      <c r="T9" s="29"/>
    </row>
    <row r="10" spans="4:20" x14ac:dyDescent="0.25">
      <c r="D10" s="31">
        <f t="shared" ref="D10:D20" si="3">D9+1</f>
        <v>2</v>
      </c>
      <c r="E10" s="32">
        <f t="shared" si="0"/>
        <v>0</v>
      </c>
      <c r="F10" s="32">
        <f t="shared" si="1"/>
        <v>24236</v>
      </c>
      <c r="G10" s="32">
        <f t="shared" si="2"/>
        <v>17996</v>
      </c>
      <c r="H10" s="32">
        <f t="shared" ref="H10:H20" si="4">E65+E123</f>
        <v>90586</v>
      </c>
      <c r="J10" s="31">
        <f t="shared" ref="J10:J20" si="5">J9+1</f>
        <v>2</v>
      </c>
      <c r="K10" s="29"/>
      <c r="L10" s="29"/>
      <c r="M10" s="29"/>
      <c r="N10" s="29"/>
      <c r="P10" s="31">
        <f t="shared" ref="P10:P20" si="6">P9+1</f>
        <v>2</v>
      </c>
      <c r="Q10" s="29"/>
      <c r="R10" s="29"/>
      <c r="S10" s="29"/>
      <c r="T10" s="29"/>
    </row>
    <row r="11" spans="4:20" x14ac:dyDescent="0.25">
      <c r="D11" s="31">
        <f t="shared" si="3"/>
        <v>3</v>
      </c>
      <c r="E11" s="32">
        <f t="shared" si="0"/>
        <v>0</v>
      </c>
      <c r="F11" s="32">
        <f t="shared" si="1"/>
        <v>30412</v>
      </c>
      <c r="G11" s="32">
        <f t="shared" si="2"/>
        <v>19628</v>
      </c>
      <c r="H11" s="32">
        <f t="shared" si="4"/>
        <v>69655</v>
      </c>
      <c r="J11" s="31">
        <f t="shared" si="5"/>
        <v>3</v>
      </c>
      <c r="K11" s="29"/>
      <c r="L11" s="29"/>
      <c r="M11" s="29"/>
      <c r="N11" s="29"/>
      <c r="P11" s="31">
        <f t="shared" si="6"/>
        <v>3</v>
      </c>
      <c r="Q11" s="29"/>
      <c r="R11" s="29"/>
      <c r="S11" s="29"/>
      <c r="T11" s="29"/>
    </row>
    <row r="12" spans="4:20" x14ac:dyDescent="0.25">
      <c r="D12" s="31">
        <f t="shared" si="3"/>
        <v>4</v>
      </c>
      <c r="E12" s="32">
        <f t="shared" si="0"/>
        <v>0</v>
      </c>
      <c r="F12" s="32">
        <f t="shared" si="1"/>
        <v>19803</v>
      </c>
      <c r="G12" s="32">
        <f t="shared" si="2"/>
        <v>27740</v>
      </c>
      <c r="H12" s="32">
        <f t="shared" si="4"/>
        <v>7532</v>
      </c>
      <c r="J12" s="31">
        <f t="shared" si="5"/>
        <v>4</v>
      </c>
      <c r="K12" s="29"/>
      <c r="L12" s="29"/>
      <c r="M12" s="29"/>
      <c r="N12" s="29"/>
      <c r="P12" s="31">
        <f t="shared" si="6"/>
        <v>4</v>
      </c>
      <c r="Q12" s="29"/>
      <c r="R12" s="29"/>
      <c r="S12" s="29"/>
      <c r="T12" s="29"/>
    </row>
    <row r="13" spans="4:20" x14ac:dyDescent="0.25">
      <c r="D13" s="31">
        <f t="shared" si="3"/>
        <v>5</v>
      </c>
      <c r="E13" s="32">
        <f t="shared" si="0"/>
        <v>0</v>
      </c>
      <c r="F13" s="32">
        <f t="shared" si="1"/>
        <v>18035</v>
      </c>
      <c r="G13" s="32">
        <f t="shared" si="2"/>
        <v>24872</v>
      </c>
      <c r="H13" s="32">
        <f t="shared" si="4"/>
        <v>396</v>
      </c>
      <c r="J13" s="31">
        <f t="shared" si="5"/>
        <v>5</v>
      </c>
      <c r="K13" s="29"/>
      <c r="L13" s="29"/>
      <c r="M13" s="29"/>
      <c r="N13" s="29"/>
      <c r="P13" s="31">
        <f t="shared" si="6"/>
        <v>5</v>
      </c>
      <c r="Q13" s="29"/>
      <c r="R13" s="29"/>
      <c r="S13" s="29"/>
      <c r="T13" s="29"/>
    </row>
    <row r="14" spans="4:20" x14ac:dyDescent="0.25">
      <c r="D14" s="31">
        <f t="shared" si="3"/>
        <v>6</v>
      </c>
      <c r="E14" s="32">
        <f t="shared" si="0"/>
        <v>0</v>
      </c>
      <c r="F14" s="32">
        <f t="shared" si="1"/>
        <v>19302</v>
      </c>
      <c r="G14" s="32">
        <f t="shared" si="2"/>
        <v>24572</v>
      </c>
      <c r="H14" s="32">
        <f t="shared" si="4"/>
        <v>690</v>
      </c>
      <c r="J14" s="31">
        <f t="shared" si="5"/>
        <v>6</v>
      </c>
      <c r="K14" s="29"/>
      <c r="L14" s="29"/>
      <c r="M14" s="29"/>
      <c r="N14" s="29"/>
      <c r="P14" s="31">
        <f t="shared" si="6"/>
        <v>6</v>
      </c>
      <c r="Q14" s="29"/>
      <c r="R14" s="29"/>
      <c r="S14" s="29"/>
      <c r="T14" s="29"/>
    </row>
    <row r="15" spans="4:20" x14ac:dyDescent="0.25">
      <c r="D15" s="31">
        <f t="shared" si="3"/>
        <v>7</v>
      </c>
      <c r="E15" s="32">
        <f t="shared" si="0"/>
        <v>8507</v>
      </c>
      <c r="F15" s="32">
        <f t="shared" si="1"/>
        <v>28858</v>
      </c>
      <c r="G15" s="32">
        <f t="shared" si="2"/>
        <v>23790</v>
      </c>
      <c r="H15" s="32">
        <f t="shared" si="4"/>
        <v>0</v>
      </c>
      <c r="J15" s="31">
        <f t="shared" si="5"/>
        <v>7</v>
      </c>
      <c r="K15" s="29"/>
      <c r="L15" s="29"/>
      <c r="M15" s="29"/>
      <c r="N15" s="29"/>
      <c r="P15" s="31">
        <f t="shared" si="6"/>
        <v>7</v>
      </c>
      <c r="Q15" s="29"/>
      <c r="R15" s="29"/>
      <c r="S15" s="29"/>
      <c r="T15" s="29"/>
    </row>
    <row r="16" spans="4:20" x14ac:dyDescent="0.25">
      <c r="D16" s="31">
        <f t="shared" si="3"/>
        <v>8</v>
      </c>
      <c r="E16" s="32">
        <f t="shared" si="0"/>
        <v>10173</v>
      </c>
      <c r="F16" s="32">
        <f t="shared" si="1"/>
        <v>34469</v>
      </c>
      <c r="G16" s="32">
        <f t="shared" si="2"/>
        <v>30239</v>
      </c>
      <c r="H16" s="32">
        <f t="shared" si="4"/>
        <v>1273</v>
      </c>
      <c r="J16" s="31">
        <f t="shared" si="5"/>
        <v>8</v>
      </c>
      <c r="K16" s="29"/>
      <c r="L16" s="29"/>
      <c r="M16" s="29"/>
      <c r="N16" s="29"/>
      <c r="P16" s="31">
        <f t="shared" si="6"/>
        <v>8</v>
      </c>
      <c r="Q16" s="29"/>
      <c r="R16" s="29"/>
      <c r="S16" s="29"/>
      <c r="T16" s="29"/>
    </row>
    <row r="17" spans="2:31" x14ac:dyDescent="0.25">
      <c r="D17" s="31">
        <f t="shared" si="3"/>
        <v>9</v>
      </c>
      <c r="E17" s="32">
        <f t="shared" si="0"/>
        <v>13929</v>
      </c>
      <c r="F17" s="32">
        <f t="shared" si="1"/>
        <v>43443</v>
      </c>
      <c r="G17" s="32">
        <f t="shared" si="2"/>
        <v>32630</v>
      </c>
      <c r="H17" s="32">
        <f t="shared" si="4"/>
        <v>12240</v>
      </c>
      <c r="J17" s="31">
        <f t="shared" si="5"/>
        <v>9</v>
      </c>
      <c r="K17" s="29"/>
      <c r="L17" s="29"/>
      <c r="M17" s="29"/>
      <c r="N17" s="29"/>
      <c r="P17" s="31">
        <f t="shared" si="6"/>
        <v>9</v>
      </c>
      <c r="Q17" s="29"/>
      <c r="R17" s="29"/>
      <c r="S17" s="29"/>
      <c r="T17" s="29"/>
    </row>
    <row r="18" spans="2:31" x14ac:dyDescent="0.25">
      <c r="D18" s="31">
        <f t="shared" si="3"/>
        <v>10</v>
      </c>
      <c r="E18" s="32">
        <f t="shared" si="0"/>
        <v>22297</v>
      </c>
      <c r="F18" s="32">
        <f t="shared" si="1"/>
        <v>29144</v>
      </c>
      <c r="G18" s="32">
        <f t="shared" si="2"/>
        <v>16152</v>
      </c>
      <c r="H18" s="32">
        <f t="shared" si="4"/>
        <v>38312</v>
      </c>
      <c r="J18" s="31">
        <f t="shared" si="5"/>
        <v>10</v>
      </c>
      <c r="K18" s="29"/>
      <c r="L18" s="29"/>
      <c r="M18" s="29"/>
      <c r="N18" s="29"/>
      <c r="P18" s="31">
        <f t="shared" si="6"/>
        <v>10</v>
      </c>
      <c r="Q18" s="29"/>
      <c r="R18" s="29"/>
      <c r="S18" s="29"/>
      <c r="T18" s="29"/>
    </row>
    <row r="19" spans="2:31" x14ac:dyDescent="0.25">
      <c r="D19" s="31">
        <f t="shared" si="3"/>
        <v>11</v>
      </c>
      <c r="E19" s="32">
        <f t="shared" si="0"/>
        <v>30579</v>
      </c>
      <c r="F19" s="32">
        <f t="shared" si="1"/>
        <v>34447</v>
      </c>
      <c r="G19" s="32">
        <f t="shared" si="2"/>
        <v>12586</v>
      </c>
      <c r="H19" s="32">
        <f t="shared" si="4"/>
        <v>58058</v>
      </c>
      <c r="J19" s="31">
        <f t="shared" si="5"/>
        <v>11</v>
      </c>
      <c r="K19" s="29"/>
      <c r="L19" s="29"/>
      <c r="M19" s="29"/>
      <c r="N19" s="29"/>
      <c r="P19" s="31">
        <f t="shared" si="6"/>
        <v>11</v>
      </c>
      <c r="Q19" s="29"/>
      <c r="R19" s="29"/>
      <c r="S19" s="29"/>
      <c r="T19" s="29"/>
    </row>
    <row r="20" spans="2:31" x14ac:dyDescent="0.25">
      <c r="D20" s="31">
        <f t="shared" si="3"/>
        <v>12</v>
      </c>
      <c r="E20" s="32">
        <f t="shared" si="0"/>
        <v>28398</v>
      </c>
      <c r="F20" s="32">
        <f t="shared" si="1"/>
        <v>35851</v>
      </c>
      <c r="G20" s="32">
        <f t="shared" si="2"/>
        <v>6396</v>
      </c>
      <c r="H20" s="32">
        <f t="shared" si="4"/>
        <v>71457</v>
      </c>
      <c r="J20" s="31">
        <f t="shared" si="5"/>
        <v>12</v>
      </c>
      <c r="K20" s="29"/>
      <c r="L20" s="29"/>
      <c r="M20" s="29"/>
      <c r="N20" s="29"/>
      <c r="P20" s="31">
        <f t="shared" si="6"/>
        <v>12</v>
      </c>
      <c r="Q20" s="29"/>
      <c r="R20" s="29"/>
      <c r="S20" s="29"/>
      <c r="T20" s="29"/>
    </row>
    <row r="21" spans="2:31" x14ac:dyDescent="0.25">
      <c r="D21" s="31" t="s">
        <v>6</v>
      </c>
      <c r="E21" s="32">
        <f>SUM(E9:E20)</f>
        <v>113883</v>
      </c>
      <c r="F21" s="32">
        <f>SUM(F9:F20)</f>
        <v>350534</v>
      </c>
      <c r="G21" s="32">
        <f>SUM(G9:G20)</f>
        <v>253831</v>
      </c>
      <c r="H21" s="32">
        <f>SUM(H9:H20)</f>
        <v>482770</v>
      </c>
      <c r="J21" s="41" t="s">
        <v>17</v>
      </c>
      <c r="K21" s="42">
        <f>SUMPRODUCT(E9:E20,K9:K20)/E21</f>
        <v>0</v>
      </c>
      <c r="L21" s="42">
        <f>SUMPRODUCT(F9:F20,L9:L20)/F21</f>
        <v>0</v>
      </c>
      <c r="M21" s="42">
        <f>SUMPRODUCT(G9:G20,M9:M20)/G21</f>
        <v>0</v>
      </c>
      <c r="N21" s="42">
        <f>SUMPRODUCT(H9:H20,N9:N20)/H21</f>
        <v>0</v>
      </c>
      <c r="P21" s="41" t="s">
        <v>17</v>
      </c>
      <c r="Q21" s="42">
        <f>SUMPRODUCT(E9:E20,Q9:Q20)/E21</f>
        <v>0</v>
      </c>
      <c r="R21" s="42">
        <f>SUMPRODUCT(F9:F20,R9:R20)/F21</f>
        <v>0</v>
      </c>
      <c r="S21" s="42">
        <f>SUMPRODUCT(G9:G20,S9:S20)/G21</f>
        <v>0</v>
      </c>
      <c r="T21" s="42">
        <f>SUMPRODUCT(H9:H20,T9:T20)/H21</f>
        <v>0</v>
      </c>
    </row>
    <row r="22" spans="2:31" x14ac:dyDescent="0.25">
      <c r="D22" s="73"/>
      <c r="E22" s="73"/>
      <c r="F22" s="73"/>
      <c r="H22" s="73"/>
    </row>
    <row r="23" spans="2:31" x14ac:dyDescent="0.25">
      <c r="E23" s="74"/>
      <c r="F23" s="74"/>
    </row>
    <row r="24" spans="2:31" x14ac:dyDescent="0.25">
      <c r="D24" s="70" t="s">
        <v>7</v>
      </c>
    </row>
    <row r="26" spans="2:31" x14ac:dyDescent="0.25">
      <c r="D26" s="70" t="s">
        <v>8</v>
      </c>
      <c r="E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1" x14ac:dyDescent="0.25">
      <c r="D27" s="30" t="s">
        <v>9</v>
      </c>
      <c r="E27" s="30" t="s">
        <v>10</v>
      </c>
      <c r="F27" s="30" t="s">
        <v>11</v>
      </c>
      <c r="G27" s="30">
        <v>1</v>
      </c>
      <c r="H27" s="30">
        <f>G27+1</f>
        <v>2</v>
      </c>
      <c r="I27" s="30">
        <f t="shared" ref="I27:AD27" si="7">H27+1</f>
        <v>3</v>
      </c>
      <c r="J27" s="30">
        <f t="shared" si="7"/>
        <v>4</v>
      </c>
      <c r="K27" s="30">
        <f t="shared" si="7"/>
        <v>5</v>
      </c>
      <c r="L27" s="30">
        <f t="shared" si="7"/>
        <v>6</v>
      </c>
      <c r="M27" s="30">
        <f t="shared" si="7"/>
        <v>7</v>
      </c>
      <c r="N27" s="30">
        <f t="shared" si="7"/>
        <v>8</v>
      </c>
      <c r="O27" s="30">
        <f t="shared" si="7"/>
        <v>9</v>
      </c>
      <c r="P27" s="30">
        <f t="shared" si="7"/>
        <v>10</v>
      </c>
      <c r="Q27" s="30">
        <f t="shared" si="7"/>
        <v>11</v>
      </c>
      <c r="R27" s="30">
        <f t="shared" si="7"/>
        <v>12</v>
      </c>
      <c r="S27" s="30">
        <f t="shared" si="7"/>
        <v>13</v>
      </c>
      <c r="T27" s="30">
        <f t="shared" si="7"/>
        <v>14</v>
      </c>
      <c r="U27" s="30">
        <f t="shared" si="7"/>
        <v>15</v>
      </c>
      <c r="V27" s="30">
        <f t="shared" si="7"/>
        <v>16</v>
      </c>
      <c r="W27" s="30">
        <f t="shared" si="7"/>
        <v>17</v>
      </c>
      <c r="X27" s="30">
        <f t="shared" si="7"/>
        <v>18</v>
      </c>
      <c r="Y27" s="30">
        <f t="shared" si="7"/>
        <v>19</v>
      </c>
      <c r="Z27" s="30">
        <f t="shared" si="7"/>
        <v>20</v>
      </c>
      <c r="AA27" s="30">
        <f t="shared" si="7"/>
        <v>21</v>
      </c>
      <c r="AB27" s="30">
        <f t="shared" si="7"/>
        <v>22</v>
      </c>
      <c r="AC27" s="30">
        <f t="shared" si="7"/>
        <v>23</v>
      </c>
      <c r="AD27" s="30">
        <f t="shared" si="7"/>
        <v>24</v>
      </c>
    </row>
    <row r="28" spans="2:31" x14ac:dyDescent="0.25">
      <c r="B28" s="75"/>
      <c r="D28" s="31">
        <f>NETWORKDAYS(F28,EOMONTH(F28,0),D$141:D$176)</f>
        <v>20</v>
      </c>
      <c r="E28" s="32">
        <f t="shared" ref="E28:E52" si="8">D28*SUM(G28:AD28)</f>
        <v>0</v>
      </c>
      <c r="F28" s="33">
        <v>44197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73"/>
    </row>
    <row r="29" spans="2:31" x14ac:dyDescent="0.25">
      <c r="B29" s="75"/>
      <c r="D29" s="31">
        <f t="shared" ref="D29:D75" si="9">NETWORKDAYS(F29,EOMONTH(F29,0),D$141:D$176)</f>
        <v>20</v>
      </c>
      <c r="E29" s="32">
        <f t="shared" si="8"/>
        <v>0</v>
      </c>
      <c r="F29" s="33">
        <v>44228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73"/>
    </row>
    <row r="30" spans="2:31" x14ac:dyDescent="0.25">
      <c r="B30" s="75"/>
      <c r="D30" s="31">
        <f t="shared" si="9"/>
        <v>23</v>
      </c>
      <c r="E30" s="32">
        <f t="shared" si="8"/>
        <v>0</v>
      </c>
      <c r="F30" s="33">
        <v>44256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73"/>
    </row>
    <row r="31" spans="2:31" x14ac:dyDescent="0.25">
      <c r="B31" s="75"/>
      <c r="D31" s="31">
        <f t="shared" si="9"/>
        <v>22</v>
      </c>
      <c r="E31" s="32">
        <f t="shared" si="8"/>
        <v>0</v>
      </c>
      <c r="F31" s="33">
        <v>44287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73"/>
    </row>
    <row r="32" spans="2:31" x14ac:dyDescent="0.25">
      <c r="B32" s="75"/>
      <c r="D32" s="31">
        <f t="shared" si="9"/>
        <v>20</v>
      </c>
      <c r="E32" s="32">
        <f t="shared" si="8"/>
        <v>0</v>
      </c>
      <c r="F32" s="33">
        <v>44317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73"/>
    </row>
    <row r="33" spans="2:31" x14ac:dyDescent="0.25">
      <c r="B33" s="75"/>
      <c r="D33" s="31">
        <f t="shared" si="9"/>
        <v>22</v>
      </c>
      <c r="E33" s="32">
        <f t="shared" si="8"/>
        <v>0</v>
      </c>
      <c r="F33" s="33">
        <v>44348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73"/>
    </row>
    <row r="34" spans="2:31" x14ac:dyDescent="0.25">
      <c r="B34" s="75"/>
      <c r="D34" s="31">
        <f t="shared" si="9"/>
        <v>21</v>
      </c>
      <c r="E34" s="32">
        <f t="shared" si="8"/>
        <v>5817</v>
      </c>
      <c r="F34" s="33">
        <v>44378</v>
      </c>
      <c r="G34" s="34">
        <v>23</v>
      </c>
      <c r="H34" s="34">
        <v>22</v>
      </c>
      <c r="I34" s="34">
        <v>22</v>
      </c>
      <c r="J34" s="34">
        <v>6</v>
      </c>
      <c r="K34" s="34">
        <v>0</v>
      </c>
      <c r="L34" s="34">
        <v>21</v>
      </c>
      <c r="M34" s="34">
        <v>38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37</v>
      </c>
      <c r="AA34" s="34">
        <v>29</v>
      </c>
      <c r="AB34" s="34">
        <v>28</v>
      </c>
      <c r="AC34" s="34">
        <v>26</v>
      </c>
      <c r="AD34" s="34">
        <v>25</v>
      </c>
      <c r="AE34" s="73"/>
    </row>
    <row r="35" spans="2:31" ht="14.25" customHeight="1" x14ac:dyDescent="0.25">
      <c r="B35" s="75"/>
      <c r="D35" s="31">
        <f t="shared" si="9"/>
        <v>22</v>
      </c>
      <c r="E35" s="32">
        <f t="shared" si="8"/>
        <v>7986</v>
      </c>
      <c r="F35" s="33">
        <v>44409</v>
      </c>
      <c r="G35" s="34">
        <v>24</v>
      </c>
      <c r="H35" s="34">
        <v>26</v>
      </c>
      <c r="I35" s="34">
        <v>9</v>
      </c>
      <c r="J35" s="34">
        <v>0</v>
      </c>
      <c r="K35" s="34">
        <v>0</v>
      </c>
      <c r="L35" s="34">
        <v>0</v>
      </c>
      <c r="M35" s="34">
        <v>27</v>
      </c>
      <c r="N35" s="34">
        <v>50</v>
      </c>
      <c r="O35" s="34">
        <v>0</v>
      </c>
      <c r="P35" s="34">
        <v>0</v>
      </c>
      <c r="Q35" s="34">
        <v>0</v>
      </c>
      <c r="R35" s="34">
        <v>0</v>
      </c>
      <c r="S35" s="34">
        <v>9</v>
      </c>
      <c r="T35" s="34">
        <v>15</v>
      </c>
      <c r="U35" s="34">
        <v>12</v>
      </c>
      <c r="V35" s="34">
        <v>8</v>
      </c>
      <c r="W35" s="34">
        <v>18</v>
      </c>
      <c r="X35" s="34">
        <v>13</v>
      </c>
      <c r="Y35" s="34">
        <v>0</v>
      </c>
      <c r="Z35" s="34">
        <v>38</v>
      </c>
      <c r="AA35" s="34">
        <v>32</v>
      </c>
      <c r="AB35" s="34">
        <v>29</v>
      </c>
      <c r="AC35" s="34">
        <v>28</v>
      </c>
      <c r="AD35" s="34">
        <v>25</v>
      </c>
      <c r="AE35" s="73"/>
    </row>
    <row r="36" spans="2:31" x14ac:dyDescent="0.25">
      <c r="B36" s="75"/>
      <c r="D36" s="31">
        <f t="shared" si="9"/>
        <v>21</v>
      </c>
      <c r="E36" s="32">
        <f t="shared" si="8"/>
        <v>11004</v>
      </c>
      <c r="F36" s="33">
        <v>44440</v>
      </c>
      <c r="G36" s="34">
        <v>23</v>
      </c>
      <c r="H36" s="34">
        <v>17</v>
      </c>
      <c r="I36" s="34">
        <v>0</v>
      </c>
      <c r="J36" s="34">
        <v>0</v>
      </c>
      <c r="K36" s="34">
        <v>0</v>
      </c>
      <c r="L36" s="34">
        <v>0</v>
      </c>
      <c r="M36" s="34">
        <v>26</v>
      </c>
      <c r="N36" s="34">
        <v>52</v>
      </c>
      <c r="O36" s="34">
        <v>33</v>
      </c>
      <c r="P36" s="34">
        <v>9</v>
      </c>
      <c r="Q36" s="34">
        <v>11</v>
      </c>
      <c r="R36" s="34">
        <v>26</v>
      </c>
      <c r="S36" s="34">
        <v>24</v>
      </c>
      <c r="T36" s="34">
        <v>22</v>
      </c>
      <c r="U36" s="34">
        <v>25</v>
      </c>
      <c r="V36" s="34">
        <v>26</v>
      </c>
      <c r="W36" s="34">
        <v>37</v>
      </c>
      <c r="X36" s="34">
        <v>0</v>
      </c>
      <c r="Y36" s="34">
        <v>47</v>
      </c>
      <c r="Z36" s="34">
        <v>32</v>
      </c>
      <c r="AA36" s="34">
        <v>32</v>
      </c>
      <c r="AB36" s="34">
        <v>30</v>
      </c>
      <c r="AC36" s="34">
        <v>27</v>
      </c>
      <c r="AD36" s="34">
        <v>25</v>
      </c>
      <c r="AE36" s="73"/>
    </row>
    <row r="37" spans="2:31" x14ac:dyDescent="0.25">
      <c r="B37" s="75"/>
      <c r="D37" s="31">
        <f t="shared" si="9"/>
        <v>21</v>
      </c>
      <c r="E37" s="32">
        <f t="shared" si="8"/>
        <v>18207</v>
      </c>
      <c r="F37" s="33">
        <v>44470</v>
      </c>
      <c r="G37" s="34">
        <v>34</v>
      </c>
      <c r="H37" s="34">
        <v>17</v>
      </c>
      <c r="I37" s="34">
        <v>0</v>
      </c>
      <c r="J37" s="34">
        <v>0</v>
      </c>
      <c r="K37" s="34">
        <v>0</v>
      </c>
      <c r="L37" s="34">
        <v>0</v>
      </c>
      <c r="M37" s="34">
        <v>27</v>
      </c>
      <c r="N37" s="34">
        <v>56</v>
      </c>
      <c r="O37" s="34">
        <v>84</v>
      </c>
      <c r="P37" s="34">
        <v>57</v>
      </c>
      <c r="Q37" s="34">
        <v>47</v>
      </c>
      <c r="R37" s="34">
        <v>39</v>
      </c>
      <c r="S37" s="34">
        <v>46</v>
      </c>
      <c r="T37" s="34">
        <v>51</v>
      </c>
      <c r="U37" s="34">
        <v>58</v>
      </c>
      <c r="V37" s="34">
        <v>36</v>
      </c>
      <c r="W37" s="34">
        <v>0</v>
      </c>
      <c r="X37" s="34">
        <v>0</v>
      </c>
      <c r="Y37" s="34">
        <v>59</v>
      </c>
      <c r="Z37" s="34">
        <v>58</v>
      </c>
      <c r="AA37" s="34">
        <v>56</v>
      </c>
      <c r="AB37" s="34">
        <v>52</v>
      </c>
      <c r="AC37" s="34">
        <v>47</v>
      </c>
      <c r="AD37" s="34">
        <v>43</v>
      </c>
      <c r="AE37" s="73"/>
    </row>
    <row r="38" spans="2:31" x14ac:dyDescent="0.25">
      <c r="B38" s="75"/>
      <c r="D38" s="31">
        <f t="shared" si="9"/>
        <v>21</v>
      </c>
      <c r="E38" s="32">
        <f t="shared" si="8"/>
        <v>22071</v>
      </c>
      <c r="F38" s="33">
        <v>44501</v>
      </c>
      <c r="G38" s="34">
        <v>41</v>
      </c>
      <c r="H38" s="34">
        <v>23</v>
      </c>
      <c r="I38" s="34">
        <v>6</v>
      </c>
      <c r="J38" s="34">
        <v>0</v>
      </c>
      <c r="K38" s="34">
        <v>0</v>
      </c>
      <c r="L38" s="34">
        <v>0</v>
      </c>
      <c r="M38" s="34">
        <v>22</v>
      </c>
      <c r="N38" s="34">
        <v>71</v>
      </c>
      <c r="O38" s="34">
        <v>72</v>
      </c>
      <c r="P38" s="34">
        <v>56</v>
      </c>
      <c r="Q38" s="34">
        <v>56</v>
      </c>
      <c r="R38" s="34">
        <v>48</v>
      </c>
      <c r="S38" s="34">
        <v>40</v>
      </c>
      <c r="T38" s="34">
        <v>50</v>
      </c>
      <c r="U38" s="34">
        <v>54</v>
      </c>
      <c r="V38" s="34">
        <v>66</v>
      </c>
      <c r="W38" s="34">
        <v>52</v>
      </c>
      <c r="X38" s="34">
        <v>70</v>
      </c>
      <c r="Y38" s="34">
        <v>61</v>
      </c>
      <c r="Z38" s="34">
        <v>60</v>
      </c>
      <c r="AA38" s="34">
        <v>57</v>
      </c>
      <c r="AB38" s="34">
        <v>54</v>
      </c>
      <c r="AC38" s="34">
        <v>48</v>
      </c>
      <c r="AD38" s="34">
        <v>44</v>
      </c>
      <c r="AE38" s="73"/>
    </row>
    <row r="39" spans="2:31" x14ac:dyDescent="0.25">
      <c r="B39" s="75"/>
      <c r="D39" s="31">
        <f t="shared" si="9"/>
        <v>23</v>
      </c>
      <c r="E39" s="32">
        <f t="shared" si="8"/>
        <v>23966</v>
      </c>
      <c r="F39" s="33">
        <v>44531</v>
      </c>
      <c r="G39" s="34">
        <v>35</v>
      </c>
      <c r="H39" s="34">
        <v>13</v>
      </c>
      <c r="I39" s="34">
        <v>0</v>
      </c>
      <c r="J39" s="34">
        <v>0</v>
      </c>
      <c r="K39" s="34">
        <v>0</v>
      </c>
      <c r="L39" s="34">
        <v>0</v>
      </c>
      <c r="M39" s="34">
        <v>8</v>
      </c>
      <c r="N39" s="34">
        <v>58</v>
      </c>
      <c r="O39" s="34">
        <v>80</v>
      </c>
      <c r="P39" s="34">
        <v>59</v>
      </c>
      <c r="Q39" s="34">
        <v>58</v>
      </c>
      <c r="R39" s="34">
        <v>54</v>
      </c>
      <c r="S39" s="34">
        <v>57</v>
      </c>
      <c r="T39" s="34">
        <v>51</v>
      </c>
      <c r="U39" s="34">
        <v>60</v>
      </c>
      <c r="V39" s="34">
        <v>41</v>
      </c>
      <c r="W39" s="34">
        <v>48</v>
      </c>
      <c r="X39" s="34">
        <v>66</v>
      </c>
      <c r="Y39" s="34">
        <v>66</v>
      </c>
      <c r="Z39" s="34">
        <v>65</v>
      </c>
      <c r="AA39" s="34">
        <v>62</v>
      </c>
      <c r="AB39" s="34">
        <v>59</v>
      </c>
      <c r="AC39" s="34">
        <v>53</v>
      </c>
      <c r="AD39" s="34">
        <v>49</v>
      </c>
      <c r="AE39" s="73"/>
    </row>
    <row r="40" spans="2:31" x14ac:dyDescent="0.25">
      <c r="B40" s="75"/>
      <c r="D40" s="31">
        <f t="shared" si="9"/>
        <v>21</v>
      </c>
      <c r="E40" s="32">
        <f t="shared" si="8"/>
        <v>25494</v>
      </c>
      <c r="F40" s="33">
        <v>44562</v>
      </c>
      <c r="G40" s="34">
        <v>22</v>
      </c>
      <c r="H40" s="34">
        <v>0</v>
      </c>
      <c r="I40" s="34">
        <v>0</v>
      </c>
      <c r="J40" s="34">
        <v>0</v>
      </c>
      <c r="K40" s="34">
        <v>0</v>
      </c>
      <c r="L40" s="34">
        <v>26</v>
      </c>
      <c r="M40" s="34">
        <v>75</v>
      </c>
      <c r="N40" s="34">
        <v>112</v>
      </c>
      <c r="O40" s="34">
        <v>50</v>
      </c>
      <c r="P40" s="34">
        <v>8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6</v>
      </c>
      <c r="W40" s="34">
        <v>59</v>
      </c>
      <c r="X40" s="34">
        <v>145</v>
      </c>
      <c r="Y40" s="34">
        <v>163</v>
      </c>
      <c r="Z40" s="34">
        <v>153</v>
      </c>
      <c r="AA40" s="34">
        <v>133</v>
      </c>
      <c r="AB40" s="34">
        <v>103</v>
      </c>
      <c r="AC40" s="34">
        <v>101</v>
      </c>
      <c r="AD40" s="34">
        <v>58</v>
      </c>
      <c r="AE40" s="73"/>
    </row>
    <row r="41" spans="2:31" x14ac:dyDescent="0.25">
      <c r="B41" s="75"/>
      <c r="D41" s="31">
        <f t="shared" si="9"/>
        <v>20</v>
      </c>
      <c r="E41" s="32">
        <f t="shared" si="8"/>
        <v>20220</v>
      </c>
      <c r="F41" s="33">
        <v>44593</v>
      </c>
      <c r="G41" s="34">
        <v>16</v>
      </c>
      <c r="H41" s="34">
        <v>0</v>
      </c>
      <c r="I41" s="34">
        <v>0</v>
      </c>
      <c r="J41" s="34">
        <v>0</v>
      </c>
      <c r="K41" s="34">
        <v>10</v>
      </c>
      <c r="L41" s="34">
        <v>41</v>
      </c>
      <c r="M41" s="34">
        <v>97</v>
      </c>
      <c r="N41" s="34">
        <v>100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106</v>
      </c>
      <c r="Y41" s="34">
        <v>149</v>
      </c>
      <c r="Z41" s="34">
        <v>143</v>
      </c>
      <c r="AA41" s="34">
        <v>121</v>
      </c>
      <c r="AB41" s="34">
        <v>87</v>
      </c>
      <c r="AC41" s="34">
        <v>92</v>
      </c>
      <c r="AD41" s="34">
        <v>49</v>
      </c>
      <c r="AE41" s="73"/>
    </row>
    <row r="42" spans="2:31" x14ac:dyDescent="0.25">
      <c r="B42" s="75"/>
      <c r="D42" s="31">
        <f t="shared" si="9"/>
        <v>23</v>
      </c>
      <c r="E42" s="32">
        <f t="shared" si="8"/>
        <v>24104</v>
      </c>
      <c r="F42" s="33">
        <v>44621</v>
      </c>
      <c r="G42" s="34">
        <v>36</v>
      </c>
      <c r="H42" s="34">
        <v>18</v>
      </c>
      <c r="I42" s="34">
        <v>12</v>
      </c>
      <c r="J42" s="34">
        <v>11</v>
      </c>
      <c r="K42" s="34">
        <v>24</v>
      </c>
      <c r="L42" s="34">
        <v>56</v>
      </c>
      <c r="M42" s="34">
        <v>112</v>
      </c>
      <c r="N42" s="34">
        <v>115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88</v>
      </c>
      <c r="Z42" s="34">
        <v>143</v>
      </c>
      <c r="AA42" s="34">
        <v>137</v>
      </c>
      <c r="AB42" s="34">
        <v>109</v>
      </c>
      <c r="AC42" s="34">
        <v>112</v>
      </c>
      <c r="AD42" s="34">
        <v>75</v>
      </c>
      <c r="AE42" s="73"/>
    </row>
    <row r="43" spans="2:31" x14ac:dyDescent="0.25">
      <c r="B43" s="75"/>
      <c r="D43" s="31">
        <f t="shared" si="9"/>
        <v>21</v>
      </c>
      <c r="E43" s="32">
        <f t="shared" si="8"/>
        <v>15204</v>
      </c>
      <c r="F43" s="33">
        <v>44652</v>
      </c>
      <c r="G43" s="34">
        <v>8</v>
      </c>
      <c r="H43" s="34">
        <v>0</v>
      </c>
      <c r="I43" s="34">
        <v>0</v>
      </c>
      <c r="J43" s="34">
        <v>0</v>
      </c>
      <c r="K43" s="34">
        <v>5</v>
      </c>
      <c r="L43" s="34">
        <v>34</v>
      </c>
      <c r="M43" s="34">
        <v>93</v>
      </c>
      <c r="N43" s="34">
        <v>49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19</v>
      </c>
      <c r="Z43" s="34">
        <v>136</v>
      </c>
      <c r="AA43" s="34">
        <v>149</v>
      </c>
      <c r="AB43" s="34">
        <v>121</v>
      </c>
      <c r="AC43" s="34">
        <v>73</v>
      </c>
      <c r="AD43" s="34">
        <v>37</v>
      </c>
      <c r="AE43" s="73"/>
    </row>
    <row r="44" spans="2:31" x14ac:dyDescent="0.25">
      <c r="B44" s="75"/>
      <c r="D44" s="31">
        <f t="shared" si="9"/>
        <v>21</v>
      </c>
      <c r="E44" s="32">
        <f t="shared" si="8"/>
        <v>11235</v>
      </c>
      <c r="F44" s="33">
        <v>44682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23</v>
      </c>
      <c r="M44" s="34">
        <v>43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104</v>
      </c>
      <c r="AA44" s="34">
        <v>139</v>
      </c>
      <c r="AB44" s="34">
        <v>120</v>
      </c>
      <c r="AC44" s="34">
        <v>72</v>
      </c>
      <c r="AD44" s="34">
        <v>34</v>
      </c>
      <c r="AE44" s="73"/>
    </row>
    <row r="45" spans="2:31" x14ac:dyDescent="0.25">
      <c r="B45" s="75"/>
      <c r="D45" s="31">
        <f t="shared" si="9"/>
        <v>22</v>
      </c>
      <c r="E45" s="32">
        <f t="shared" si="8"/>
        <v>14982</v>
      </c>
      <c r="F45" s="33">
        <v>44713</v>
      </c>
      <c r="G45" s="34">
        <v>25</v>
      </c>
      <c r="H45" s="34">
        <v>0</v>
      </c>
      <c r="I45" s="34">
        <v>0</v>
      </c>
      <c r="J45" s="34">
        <v>0</v>
      </c>
      <c r="K45" s="34">
        <v>5</v>
      </c>
      <c r="L45" s="34">
        <v>31</v>
      </c>
      <c r="M45" s="34">
        <v>30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118</v>
      </c>
      <c r="AA45" s="34">
        <v>163</v>
      </c>
      <c r="AB45" s="34">
        <v>151</v>
      </c>
      <c r="AC45" s="34">
        <v>102</v>
      </c>
      <c r="AD45" s="34">
        <v>56</v>
      </c>
      <c r="AE45" s="73"/>
    </row>
    <row r="46" spans="2:31" x14ac:dyDescent="0.25">
      <c r="B46" s="75"/>
      <c r="D46" s="31">
        <f t="shared" si="9"/>
        <v>20</v>
      </c>
      <c r="E46" s="32">
        <f t="shared" si="8"/>
        <v>21840</v>
      </c>
      <c r="F46" s="33">
        <v>44743</v>
      </c>
      <c r="G46" s="34">
        <v>52</v>
      </c>
      <c r="H46" s="34">
        <v>34</v>
      </c>
      <c r="I46" s="34">
        <v>30</v>
      </c>
      <c r="J46" s="34">
        <v>30</v>
      </c>
      <c r="K46" s="34">
        <v>40</v>
      </c>
      <c r="L46" s="34">
        <v>67</v>
      </c>
      <c r="M46" s="34">
        <v>82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28</v>
      </c>
      <c r="Z46" s="34">
        <v>152</v>
      </c>
      <c r="AA46" s="34">
        <v>194</v>
      </c>
      <c r="AB46" s="34">
        <v>172</v>
      </c>
      <c r="AC46" s="34">
        <v>128</v>
      </c>
      <c r="AD46" s="34">
        <v>83</v>
      </c>
      <c r="AE46" s="73"/>
    </row>
    <row r="47" spans="2:31" x14ac:dyDescent="0.25">
      <c r="B47" s="75"/>
      <c r="D47" s="31">
        <f t="shared" si="9"/>
        <v>23</v>
      </c>
      <c r="E47" s="32">
        <f t="shared" si="8"/>
        <v>26381</v>
      </c>
      <c r="F47" s="33">
        <v>44774</v>
      </c>
      <c r="G47" s="34">
        <v>41</v>
      </c>
      <c r="H47" s="34">
        <v>18</v>
      </c>
      <c r="I47" s="34">
        <v>7</v>
      </c>
      <c r="J47" s="34">
        <v>8</v>
      </c>
      <c r="K47" s="34">
        <v>22</v>
      </c>
      <c r="L47" s="34">
        <v>52</v>
      </c>
      <c r="M47" s="34">
        <v>94</v>
      </c>
      <c r="N47" s="34">
        <v>24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13</v>
      </c>
      <c r="Y47" s="34">
        <v>93</v>
      </c>
      <c r="Z47" s="34">
        <v>198</v>
      </c>
      <c r="AA47" s="34">
        <v>203</v>
      </c>
      <c r="AB47" s="34">
        <v>172</v>
      </c>
      <c r="AC47" s="34">
        <v>122</v>
      </c>
      <c r="AD47" s="34">
        <v>80</v>
      </c>
      <c r="AE47" s="73"/>
    </row>
    <row r="48" spans="2:31" x14ac:dyDescent="0.25">
      <c r="B48" s="75"/>
      <c r="D48" s="31">
        <f t="shared" si="9"/>
        <v>21</v>
      </c>
      <c r="E48" s="32">
        <f t="shared" si="8"/>
        <v>32004</v>
      </c>
      <c r="F48" s="33">
        <v>44805</v>
      </c>
      <c r="G48" s="34">
        <v>40</v>
      </c>
      <c r="H48" s="34">
        <v>26</v>
      </c>
      <c r="I48" s="34">
        <v>18</v>
      </c>
      <c r="J48" s="34">
        <v>21</v>
      </c>
      <c r="K48" s="34">
        <v>30</v>
      </c>
      <c r="L48" s="34">
        <v>66</v>
      </c>
      <c r="M48" s="34">
        <v>122</v>
      </c>
      <c r="N48" s="34">
        <v>104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56</v>
      </c>
      <c r="Y48" s="34">
        <v>190</v>
      </c>
      <c r="Z48" s="34">
        <v>232</v>
      </c>
      <c r="AA48" s="34">
        <v>217</v>
      </c>
      <c r="AB48" s="34">
        <v>182</v>
      </c>
      <c r="AC48" s="34">
        <v>133</v>
      </c>
      <c r="AD48" s="34">
        <v>87</v>
      </c>
      <c r="AE48" s="73"/>
    </row>
    <row r="49" spans="2:31" x14ac:dyDescent="0.25">
      <c r="B49" s="75"/>
      <c r="D49" s="31">
        <f t="shared" si="9"/>
        <v>21</v>
      </c>
      <c r="E49" s="32">
        <f t="shared" si="8"/>
        <v>21714</v>
      </c>
      <c r="F49" s="33">
        <v>44835</v>
      </c>
      <c r="G49" s="34">
        <v>26</v>
      </c>
      <c r="H49" s="34">
        <v>8</v>
      </c>
      <c r="I49" s="34">
        <v>0</v>
      </c>
      <c r="J49" s="34">
        <v>10</v>
      </c>
      <c r="K49" s="34">
        <v>21</v>
      </c>
      <c r="L49" s="34">
        <v>51</v>
      </c>
      <c r="M49" s="34">
        <v>102</v>
      </c>
      <c r="N49" s="34">
        <v>125</v>
      </c>
      <c r="O49" s="34">
        <v>14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48</v>
      </c>
      <c r="Y49" s="34">
        <v>134</v>
      </c>
      <c r="Z49" s="34">
        <v>140</v>
      </c>
      <c r="AA49" s="34">
        <v>120</v>
      </c>
      <c r="AB49" s="34">
        <v>87</v>
      </c>
      <c r="AC49" s="34">
        <v>93</v>
      </c>
      <c r="AD49" s="34">
        <v>55</v>
      </c>
      <c r="AE49" s="73"/>
    </row>
    <row r="50" spans="2:31" x14ac:dyDescent="0.25">
      <c r="B50" s="75"/>
      <c r="D50" s="31">
        <f t="shared" si="9"/>
        <v>21</v>
      </c>
      <c r="E50" s="32">
        <f t="shared" si="8"/>
        <v>26691</v>
      </c>
      <c r="F50" s="33">
        <v>44866</v>
      </c>
      <c r="G50" s="34">
        <v>38</v>
      </c>
      <c r="H50" s="34">
        <v>21</v>
      </c>
      <c r="I50" s="34">
        <v>12</v>
      </c>
      <c r="J50" s="34">
        <v>12</v>
      </c>
      <c r="K50" s="34">
        <v>22</v>
      </c>
      <c r="L50" s="34">
        <v>50</v>
      </c>
      <c r="M50" s="34">
        <v>94</v>
      </c>
      <c r="N50" s="34">
        <v>86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20</v>
      </c>
      <c r="W50" s="34">
        <v>76</v>
      </c>
      <c r="X50" s="34">
        <v>147</v>
      </c>
      <c r="Y50" s="34">
        <v>153</v>
      </c>
      <c r="Z50" s="34">
        <v>140</v>
      </c>
      <c r="AA50" s="34">
        <v>123</v>
      </c>
      <c r="AB50" s="34">
        <v>98</v>
      </c>
      <c r="AC50" s="34">
        <v>109</v>
      </c>
      <c r="AD50" s="34">
        <v>70</v>
      </c>
      <c r="AE50" s="73"/>
    </row>
    <row r="51" spans="2:31" x14ac:dyDescent="0.25">
      <c r="B51" s="75"/>
      <c r="D51" s="31">
        <f t="shared" si="9"/>
        <v>21</v>
      </c>
      <c r="E51" s="32">
        <f t="shared" si="8"/>
        <v>26901</v>
      </c>
      <c r="F51" s="33">
        <v>44896</v>
      </c>
      <c r="G51" s="34">
        <v>35</v>
      </c>
      <c r="H51" s="34">
        <v>17</v>
      </c>
      <c r="I51" s="34">
        <v>10</v>
      </c>
      <c r="J51" s="34">
        <v>0</v>
      </c>
      <c r="K51" s="34">
        <v>13</v>
      </c>
      <c r="L51" s="34">
        <v>38</v>
      </c>
      <c r="M51" s="34">
        <v>81</v>
      </c>
      <c r="N51" s="34">
        <v>104</v>
      </c>
      <c r="O51" s="34">
        <v>37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20</v>
      </c>
      <c r="W51" s="34">
        <v>79</v>
      </c>
      <c r="X51" s="34">
        <v>142</v>
      </c>
      <c r="Y51" s="34">
        <v>150</v>
      </c>
      <c r="Z51" s="34">
        <v>140</v>
      </c>
      <c r="AA51" s="34">
        <v>131</v>
      </c>
      <c r="AB51" s="34">
        <v>103</v>
      </c>
      <c r="AC51" s="34">
        <v>113</v>
      </c>
      <c r="AD51" s="34">
        <v>68</v>
      </c>
      <c r="AE51" s="73"/>
    </row>
    <row r="52" spans="2:31" x14ac:dyDescent="0.25">
      <c r="B52" s="75"/>
      <c r="D52" s="31">
        <f t="shared" si="9"/>
        <v>21</v>
      </c>
      <c r="E52" s="32">
        <f t="shared" si="8"/>
        <v>12600</v>
      </c>
      <c r="F52" s="33">
        <v>44927</v>
      </c>
      <c r="G52" s="34">
        <v>29</v>
      </c>
      <c r="H52" s="34">
        <v>9</v>
      </c>
      <c r="I52" s="34">
        <v>0</v>
      </c>
      <c r="J52" s="34">
        <v>0</v>
      </c>
      <c r="K52" s="34">
        <v>10</v>
      </c>
      <c r="L52" s="34">
        <v>33</v>
      </c>
      <c r="M52" s="34">
        <v>7</v>
      </c>
      <c r="N52" s="34">
        <v>31</v>
      </c>
      <c r="O52" s="34">
        <v>46</v>
      </c>
      <c r="P52" s="34">
        <v>20</v>
      </c>
      <c r="Q52" s="34">
        <v>41</v>
      </c>
      <c r="R52" s="34">
        <v>27</v>
      </c>
      <c r="S52" s="34">
        <v>0</v>
      </c>
      <c r="T52" s="34">
        <v>0</v>
      </c>
      <c r="U52" s="34">
        <v>0</v>
      </c>
      <c r="V52" s="34">
        <v>0</v>
      </c>
      <c r="W52" s="34">
        <v>52</v>
      </c>
      <c r="X52" s="34">
        <v>54</v>
      </c>
      <c r="Y52" s="34">
        <v>60</v>
      </c>
      <c r="Z52" s="34">
        <v>58</v>
      </c>
      <c r="AA52" s="34">
        <v>32</v>
      </c>
      <c r="AB52" s="34">
        <v>27</v>
      </c>
      <c r="AC52" s="34">
        <v>32</v>
      </c>
      <c r="AD52" s="34">
        <v>32</v>
      </c>
      <c r="AE52" s="73"/>
    </row>
    <row r="53" spans="2:31" x14ac:dyDescent="0.25">
      <c r="B53" s="75"/>
      <c r="D53" s="31">
        <f t="shared" si="9"/>
        <v>20</v>
      </c>
      <c r="E53" s="32">
        <f t="shared" ref="E53:E63" si="10">D53*SUM(G53:AD53)</f>
        <v>12820</v>
      </c>
      <c r="F53" s="33">
        <v>44958</v>
      </c>
      <c r="G53" s="34">
        <v>35</v>
      </c>
      <c r="H53" s="34">
        <v>35</v>
      </c>
      <c r="I53" s="34">
        <v>28</v>
      </c>
      <c r="J53" s="34">
        <v>32</v>
      </c>
      <c r="K53" s="34">
        <v>36</v>
      </c>
      <c r="L53" s="34">
        <v>34</v>
      </c>
      <c r="M53" s="34">
        <v>0</v>
      </c>
      <c r="N53" s="34">
        <v>58</v>
      </c>
      <c r="O53" s="34">
        <v>15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32</v>
      </c>
      <c r="X53" s="34">
        <v>59</v>
      </c>
      <c r="Y53" s="34">
        <v>52</v>
      </c>
      <c r="Z53" s="34">
        <v>87</v>
      </c>
      <c r="AA53" s="34">
        <v>37</v>
      </c>
      <c r="AB53" s="34">
        <v>32</v>
      </c>
      <c r="AC53" s="34">
        <v>33</v>
      </c>
      <c r="AD53" s="34">
        <v>36</v>
      </c>
      <c r="AE53" s="73"/>
    </row>
    <row r="54" spans="2:31" x14ac:dyDescent="0.25">
      <c r="B54" s="75"/>
      <c r="D54" s="31">
        <f t="shared" si="9"/>
        <v>23</v>
      </c>
      <c r="E54" s="32">
        <f t="shared" si="10"/>
        <v>14398</v>
      </c>
      <c r="F54" s="33">
        <v>44986</v>
      </c>
      <c r="G54" s="34">
        <v>30</v>
      </c>
      <c r="H54" s="34">
        <v>29</v>
      </c>
      <c r="I54" s="34">
        <v>29</v>
      </c>
      <c r="J54" s="34">
        <v>29</v>
      </c>
      <c r="K54" s="34">
        <v>29</v>
      </c>
      <c r="L54" s="34">
        <v>27</v>
      </c>
      <c r="M54" s="34">
        <v>35</v>
      </c>
      <c r="N54" s="34">
        <v>101</v>
      </c>
      <c r="O54" s="34">
        <v>21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40</v>
      </c>
      <c r="Y54" s="34">
        <v>76</v>
      </c>
      <c r="Z54" s="34">
        <v>55</v>
      </c>
      <c r="AA54" s="34">
        <v>29</v>
      </c>
      <c r="AB54" s="34">
        <v>33</v>
      </c>
      <c r="AC54" s="34">
        <v>32</v>
      </c>
      <c r="AD54" s="34">
        <v>31</v>
      </c>
      <c r="AE54" s="73"/>
    </row>
    <row r="55" spans="2:31" x14ac:dyDescent="0.25">
      <c r="B55" s="75"/>
      <c r="D55" s="31">
        <f t="shared" si="9"/>
        <v>20</v>
      </c>
      <c r="E55" s="32">
        <f t="shared" si="10"/>
        <v>19040</v>
      </c>
      <c r="F55" s="33">
        <v>45017</v>
      </c>
      <c r="G55" s="34">
        <v>59</v>
      </c>
      <c r="H55" s="34">
        <v>53</v>
      </c>
      <c r="I55" s="34">
        <v>54</v>
      </c>
      <c r="J55" s="34">
        <v>54</v>
      </c>
      <c r="K55" s="34">
        <v>54</v>
      </c>
      <c r="L55" s="34">
        <v>47</v>
      </c>
      <c r="M55" s="34">
        <v>85</v>
      </c>
      <c r="N55" s="34">
        <v>161</v>
      </c>
      <c r="O55" s="34">
        <v>37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58</v>
      </c>
      <c r="Z55" s="34">
        <v>53</v>
      </c>
      <c r="AA55" s="34">
        <v>57</v>
      </c>
      <c r="AB55" s="34">
        <v>56</v>
      </c>
      <c r="AC55" s="34">
        <v>63</v>
      </c>
      <c r="AD55" s="34">
        <v>61</v>
      </c>
      <c r="AE55" s="73"/>
    </row>
    <row r="56" spans="2:31" x14ac:dyDescent="0.25">
      <c r="B56" s="75"/>
      <c r="D56" s="31">
        <f t="shared" si="9"/>
        <v>22</v>
      </c>
      <c r="E56" s="32">
        <f t="shared" si="10"/>
        <v>17996</v>
      </c>
      <c r="F56" s="33">
        <v>45047</v>
      </c>
      <c r="G56" s="34">
        <v>55</v>
      </c>
      <c r="H56" s="34">
        <v>38</v>
      </c>
      <c r="I56" s="34">
        <v>40</v>
      </c>
      <c r="J56" s="34">
        <v>40</v>
      </c>
      <c r="K56" s="34">
        <v>55</v>
      </c>
      <c r="L56" s="34">
        <v>67</v>
      </c>
      <c r="M56" s="34">
        <v>103</v>
      </c>
      <c r="N56" s="34">
        <v>45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11</v>
      </c>
      <c r="Y56" s="34">
        <v>21</v>
      </c>
      <c r="Z56" s="34">
        <v>84</v>
      </c>
      <c r="AA56" s="34">
        <v>79</v>
      </c>
      <c r="AB56" s="34">
        <v>56</v>
      </c>
      <c r="AC56" s="34">
        <v>65</v>
      </c>
      <c r="AD56" s="34">
        <v>59</v>
      </c>
      <c r="AE56" s="73"/>
    </row>
    <row r="57" spans="2:31" x14ac:dyDescent="0.25">
      <c r="B57" s="75"/>
      <c r="D57" s="31">
        <f t="shared" si="9"/>
        <v>22</v>
      </c>
      <c r="E57" s="32">
        <f t="shared" si="10"/>
        <v>18260</v>
      </c>
      <c r="F57" s="33">
        <v>45078</v>
      </c>
      <c r="G57" s="34">
        <v>63</v>
      </c>
      <c r="H57" s="34">
        <v>57</v>
      </c>
      <c r="I57" s="34">
        <v>52</v>
      </c>
      <c r="J57" s="34">
        <v>54</v>
      </c>
      <c r="K57" s="34">
        <v>55</v>
      </c>
      <c r="L57" s="34">
        <v>80</v>
      </c>
      <c r="M57" s="34">
        <v>97</v>
      </c>
      <c r="N57" s="34">
        <v>29</v>
      </c>
      <c r="O57" s="34">
        <v>16</v>
      </c>
      <c r="P57" s="34">
        <v>30</v>
      </c>
      <c r="Q57" s="34">
        <v>30</v>
      </c>
      <c r="R57" s="34">
        <v>19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59</v>
      </c>
      <c r="AA57" s="34">
        <v>38</v>
      </c>
      <c r="AB57" s="34">
        <v>19</v>
      </c>
      <c r="AC57" s="34">
        <v>67</v>
      </c>
      <c r="AD57" s="34">
        <v>65</v>
      </c>
      <c r="AE57" s="73"/>
    </row>
    <row r="58" spans="2:31" x14ac:dyDescent="0.25">
      <c r="B58" s="75"/>
      <c r="D58" s="31">
        <f t="shared" si="9"/>
        <v>20</v>
      </c>
      <c r="E58" s="32">
        <f t="shared" si="10"/>
        <v>15760</v>
      </c>
      <c r="F58" s="33">
        <v>45108</v>
      </c>
      <c r="G58" s="34">
        <v>69</v>
      </c>
      <c r="H58" s="34">
        <v>54</v>
      </c>
      <c r="I58" s="34">
        <v>51</v>
      </c>
      <c r="J58" s="34">
        <v>52</v>
      </c>
      <c r="K58" s="34">
        <v>55</v>
      </c>
      <c r="L58" s="34">
        <v>68</v>
      </c>
      <c r="M58" s="34">
        <v>94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24</v>
      </c>
      <c r="Z58" s="34">
        <v>76</v>
      </c>
      <c r="AA58" s="34">
        <v>43</v>
      </c>
      <c r="AB58" s="34">
        <v>61</v>
      </c>
      <c r="AC58" s="34">
        <v>72</v>
      </c>
      <c r="AD58" s="34">
        <v>69</v>
      </c>
      <c r="AE58" s="73"/>
    </row>
    <row r="59" spans="2:31" x14ac:dyDescent="0.25">
      <c r="B59" s="75"/>
      <c r="D59" s="31">
        <f t="shared" si="9"/>
        <v>23</v>
      </c>
      <c r="E59" s="32">
        <f t="shared" si="10"/>
        <v>23391</v>
      </c>
      <c r="F59" s="33">
        <v>45139</v>
      </c>
      <c r="G59" s="34">
        <v>65</v>
      </c>
      <c r="H59" s="34">
        <v>67</v>
      </c>
      <c r="I59" s="34">
        <v>59</v>
      </c>
      <c r="J59" s="34">
        <v>60</v>
      </c>
      <c r="K59" s="34">
        <v>58</v>
      </c>
      <c r="L59" s="34">
        <v>60</v>
      </c>
      <c r="M59" s="34">
        <v>113</v>
      </c>
      <c r="N59" s="34">
        <v>62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8</v>
      </c>
      <c r="X59" s="34">
        <v>30</v>
      </c>
      <c r="Y59" s="34">
        <v>96</v>
      </c>
      <c r="Z59" s="34">
        <v>82</v>
      </c>
      <c r="AA59" s="34">
        <v>49</v>
      </c>
      <c r="AB59" s="34">
        <v>69</v>
      </c>
      <c r="AC59" s="34">
        <v>71</v>
      </c>
      <c r="AD59" s="34">
        <v>68</v>
      </c>
      <c r="AE59" s="73"/>
    </row>
    <row r="60" spans="2:31" x14ac:dyDescent="0.25">
      <c r="B60" s="75"/>
      <c r="D60" s="31">
        <f t="shared" si="9"/>
        <v>20</v>
      </c>
      <c r="E60" s="32">
        <f t="shared" si="10"/>
        <v>22980</v>
      </c>
      <c r="F60" s="33">
        <v>45170</v>
      </c>
      <c r="G60" s="34">
        <v>57</v>
      </c>
      <c r="H60" s="34">
        <v>54</v>
      </c>
      <c r="I60" s="34">
        <v>55</v>
      </c>
      <c r="J60" s="34">
        <v>54</v>
      </c>
      <c r="K60" s="34">
        <v>53</v>
      </c>
      <c r="L60" s="34">
        <v>55</v>
      </c>
      <c r="M60" s="34">
        <v>73</v>
      </c>
      <c r="N60" s="34">
        <v>141</v>
      </c>
      <c r="O60" s="34">
        <v>34</v>
      </c>
      <c r="P60" s="34">
        <v>26</v>
      </c>
      <c r="Q60" s="34">
        <v>20</v>
      </c>
      <c r="R60" s="34">
        <v>27</v>
      </c>
      <c r="S60" s="34">
        <v>5</v>
      </c>
      <c r="T60" s="34">
        <v>0</v>
      </c>
      <c r="U60" s="34">
        <v>0</v>
      </c>
      <c r="V60" s="34">
        <v>5</v>
      </c>
      <c r="W60" s="34">
        <v>26</v>
      </c>
      <c r="X60" s="34">
        <v>75</v>
      </c>
      <c r="Y60" s="34">
        <v>85</v>
      </c>
      <c r="Z60" s="34">
        <v>81</v>
      </c>
      <c r="AA60" s="34">
        <v>70</v>
      </c>
      <c r="AB60" s="34">
        <v>31</v>
      </c>
      <c r="AC60" s="34">
        <v>62</v>
      </c>
      <c r="AD60" s="34">
        <v>60</v>
      </c>
      <c r="AE60" s="73"/>
    </row>
    <row r="61" spans="2:31" x14ac:dyDescent="0.25">
      <c r="B61" s="75"/>
      <c r="D61" s="31">
        <f t="shared" si="9"/>
        <v>22</v>
      </c>
      <c r="E61" s="32">
        <f t="shared" si="10"/>
        <v>11022</v>
      </c>
      <c r="F61" s="33">
        <v>45200</v>
      </c>
      <c r="G61" s="34">
        <v>26</v>
      </c>
      <c r="H61" s="34">
        <v>27</v>
      </c>
      <c r="I61" s="34">
        <v>27</v>
      </c>
      <c r="J61" s="34">
        <v>26</v>
      </c>
      <c r="K61" s="34">
        <v>26</v>
      </c>
      <c r="L61" s="34">
        <v>24</v>
      </c>
      <c r="M61" s="34">
        <v>19</v>
      </c>
      <c r="N61" s="34">
        <v>92</v>
      </c>
      <c r="O61" s="34">
        <v>31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61</v>
      </c>
      <c r="Y61" s="34">
        <v>46</v>
      </c>
      <c r="Z61" s="34">
        <v>17</v>
      </c>
      <c r="AA61" s="34">
        <v>26</v>
      </c>
      <c r="AB61" s="34">
        <v>0</v>
      </c>
      <c r="AC61" s="34">
        <v>27</v>
      </c>
      <c r="AD61" s="34">
        <v>26</v>
      </c>
      <c r="AE61" s="73"/>
    </row>
    <row r="62" spans="2:31" x14ac:dyDescent="0.25">
      <c r="B62" s="75"/>
      <c r="D62" s="31">
        <f t="shared" si="9"/>
        <v>21</v>
      </c>
      <c r="E62" s="32">
        <f t="shared" si="10"/>
        <v>7455</v>
      </c>
      <c r="F62" s="33">
        <v>45231</v>
      </c>
      <c r="G62" s="34">
        <v>25</v>
      </c>
      <c r="H62" s="34">
        <v>12</v>
      </c>
      <c r="I62" s="34">
        <v>6</v>
      </c>
      <c r="J62" s="34">
        <v>5</v>
      </c>
      <c r="K62" s="34">
        <v>13</v>
      </c>
      <c r="L62" s="34">
        <v>24</v>
      </c>
      <c r="M62" s="34">
        <v>23</v>
      </c>
      <c r="N62" s="34">
        <v>56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46</v>
      </c>
      <c r="X62" s="34">
        <v>48</v>
      </c>
      <c r="Y62" s="34">
        <v>47</v>
      </c>
      <c r="Z62" s="34">
        <v>0</v>
      </c>
      <c r="AA62" s="34">
        <v>0</v>
      </c>
      <c r="AB62" s="34">
        <v>0</v>
      </c>
      <c r="AC62" s="34">
        <v>25</v>
      </c>
      <c r="AD62" s="34">
        <v>25</v>
      </c>
      <c r="AE62" s="73"/>
    </row>
    <row r="63" spans="2:31" x14ac:dyDescent="0.25">
      <c r="B63" s="75"/>
      <c r="D63" s="31">
        <f t="shared" si="9"/>
        <v>20</v>
      </c>
      <c r="E63" s="32">
        <f t="shared" si="10"/>
        <v>4240</v>
      </c>
      <c r="F63" s="33">
        <v>45261</v>
      </c>
      <c r="G63" s="34">
        <v>27</v>
      </c>
      <c r="H63" s="34">
        <v>10</v>
      </c>
      <c r="I63" s="34">
        <v>5</v>
      </c>
      <c r="J63" s="34">
        <v>0</v>
      </c>
      <c r="K63" s="34">
        <v>0</v>
      </c>
      <c r="L63" s="34">
        <v>19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47</v>
      </c>
      <c r="Y63" s="34">
        <v>13</v>
      </c>
      <c r="Z63" s="34">
        <v>25</v>
      </c>
      <c r="AA63" s="34">
        <v>13</v>
      </c>
      <c r="AB63" s="34">
        <v>0</v>
      </c>
      <c r="AC63" s="34">
        <v>26</v>
      </c>
      <c r="AD63" s="34">
        <v>27</v>
      </c>
      <c r="AE63" s="73"/>
    </row>
    <row r="64" spans="2:31" x14ac:dyDescent="0.25">
      <c r="B64" s="75"/>
      <c r="D64" s="31">
        <f t="shared" si="9"/>
        <v>22</v>
      </c>
      <c r="E64" s="32">
        <f t="shared" ref="E64" si="11">D64*SUM(G64:AD64)</f>
        <v>97768</v>
      </c>
      <c r="F64" s="33">
        <v>45292</v>
      </c>
      <c r="G64" s="34">
        <v>212</v>
      </c>
      <c r="H64" s="34">
        <v>196</v>
      </c>
      <c r="I64" s="34">
        <v>191</v>
      </c>
      <c r="J64" s="34">
        <v>190</v>
      </c>
      <c r="K64" s="34">
        <v>197</v>
      </c>
      <c r="L64" s="34">
        <v>218</v>
      </c>
      <c r="M64" s="34">
        <v>164</v>
      </c>
      <c r="N64" s="34">
        <v>213</v>
      </c>
      <c r="O64" s="34">
        <v>92</v>
      </c>
      <c r="P64" s="34">
        <v>66</v>
      </c>
      <c r="Q64" s="34">
        <v>91</v>
      </c>
      <c r="R64" s="34">
        <v>119</v>
      </c>
      <c r="S64" s="34">
        <v>92</v>
      </c>
      <c r="T64" s="34">
        <v>63</v>
      </c>
      <c r="U64" s="34">
        <v>37</v>
      </c>
      <c r="V64" s="34">
        <v>70</v>
      </c>
      <c r="W64" s="34">
        <v>235</v>
      </c>
      <c r="X64" s="34">
        <v>240</v>
      </c>
      <c r="Y64" s="34">
        <v>274</v>
      </c>
      <c r="Z64" s="34">
        <v>337</v>
      </c>
      <c r="AA64" s="34">
        <v>335</v>
      </c>
      <c r="AB64" s="34">
        <v>306</v>
      </c>
      <c r="AC64" s="34">
        <v>270</v>
      </c>
      <c r="AD64" s="34">
        <v>236</v>
      </c>
      <c r="AE64" s="73"/>
    </row>
    <row r="65" spans="2:31" x14ac:dyDescent="0.25">
      <c r="B65" s="75"/>
      <c r="D65" s="31">
        <f t="shared" si="9"/>
        <v>21</v>
      </c>
      <c r="E65" s="32">
        <f t="shared" ref="E65:E75" si="12">D65*SUM(G65:AD65)</f>
        <v>67410</v>
      </c>
      <c r="F65" s="33">
        <v>45323</v>
      </c>
      <c r="G65" s="34">
        <v>181</v>
      </c>
      <c r="H65" s="34">
        <v>173</v>
      </c>
      <c r="I65" s="34">
        <v>167</v>
      </c>
      <c r="J65" s="34">
        <v>172</v>
      </c>
      <c r="K65" s="34">
        <v>181</v>
      </c>
      <c r="L65" s="34">
        <v>202</v>
      </c>
      <c r="M65" s="34">
        <v>164</v>
      </c>
      <c r="N65" s="34">
        <v>157</v>
      </c>
      <c r="O65" s="34">
        <v>81</v>
      </c>
      <c r="P65" s="34">
        <v>20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74</v>
      </c>
      <c r="X65" s="34">
        <v>182</v>
      </c>
      <c r="Y65" s="34">
        <v>191</v>
      </c>
      <c r="Z65" s="34">
        <v>290</v>
      </c>
      <c r="AA65" s="34">
        <v>286</v>
      </c>
      <c r="AB65" s="34">
        <v>264</v>
      </c>
      <c r="AC65" s="34">
        <v>229</v>
      </c>
      <c r="AD65" s="34">
        <v>196</v>
      </c>
      <c r="AE65" s="73"/>
    </row>
    <row r="66" spans="2:31" x14ac:dyDescent="0.25">
      <c r="B66" s="75"/>
      <c r="D66" s="31">
        <f t="shared" si="9"/>
        <v>21</v>
      </c>
      <c r="E66" s="32">
        <f t="shared" si="12"/>
        <v>48993</v>
      </c>
      <c r="F66" s="33">
        <v>45352</v>
      </c>
      <c r="G66" s="34">
        <v>153</v>
      </c>
      <c r="H66" s="34">
        <v>139</v>
      </c>
      <c r="I66" s="34">
        <v>137</v>
      </c>
      <c r="J66" s="34">
        <v>137</v>
      </c>
      <c r="K66" s="34">
        <v>147</v>
      </c>
      <c r="L66" s="34">
        <v>171</v>
      </c>
      <c r="M66" s="34">
        <v>159</v>
      </c>
      <c r="N66" s="34">
        <v>89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37</v>
      </c>
      <c r="X66" s="34">
        <v>100</v>
      </c>
      <c r="Y66" s="34">
        <v>144</v>
      </c>
      <c r="Z66" s="34">
        <v>150</v>
      </c>
      <c r="AA66" s="34">
        <v>156</v>
      </c>
      <c r="AB66" s="34">
        <v>238</v>
      </c>
      <c r="AC66" s="34">
        <v>203</v>
      </c>
      <c r="AD66" s="34">
        <v>173</v>
      </c>
      <c r="AE66" s="73"/>
    </row>
    <row r="67" spans="2:31" x14ac:dyDescent="0.25">
      <c r="B67" s="75"/>
      <c r="D67" s="31">
        <f t="shared" si="9"/>
        <v>22</v>
      </c>
      <c r="E67" s="32">
        <f t="shared" si="12"/>
        <v>5940</v>
      </c>
      <c r="F67" s="33">
        <v>45383</v>
      </c>
      <c r="G67" s="34">
        <v>23</v>
      </c>
      <c r="H67" s="34">
        <v>0</v>
      </c>
      <c r="I67" s="34">
        <v>0</v>
      </c>
      <c r="J67" s="34">
        <v>0</v>
      </c>
      <c r="K67" s="34">
        <v>26</v>
      </c>
      <c r="L67" s="34">
        <v>5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101</v>
      </c>
      <c r="AC67" s="34">
        <v>70</v>
      </c>
      <c r="AD67" s="34">
        <v>45</v>
      </c>
      <c r="AE67" s="73"/>
    </row>
    <row r="68" spans="2:31" x14ac:dyDescent="0.25">
      <c r="B68" s="75"/>
      <c r="D68" s="31">
        <f t="shared" si="9"/>
        <v>22</v>
      </c>
      <c r="E68" s="32">
        <f t="shared" si="12"/>
        <v>396</v>
      </c>
      <c r="F68" s="33">
        <v>45413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18</v>
      </c>
      <c r="AD68" s="34">
        <v>0</v>
      </c>
      <c r="AE68" s="73"/>
    </row>
    <row r="69" spans="2:31" x14ac:dyDescent="0.25">
      <c r="B69" s="75"/>
      <c r="D69" s="31">
        <f t="shared" si="9"/>
        <v>20</v>
      </c>
      <c r="E69" s="32">
        <f t="shared" si="12"/>
        <v>200</v>
      </c>
      <c r="F69" s="33">
        <v>45444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0</v>
      </c>
      <c r="AB69" s="34">
        <v>0</v>
      </c>
      <c r="AC69" s="34">
        <v>10</v>
      </c>
      <c r="AD69" s="34">
        <v>0</v>
      </c>
      <c r="AE69" s="73"/>
    </row>
    <row r="70" spans="2:31" x14ac:dyDescent="0.25">
      <c r="B70" s="75"/>
      <c r="D70" s="31">
        <f t="shared" si="9"/>
        <v>22</v>
      </c>
      <c r="E70" s="32">
        <f t="shared" si="12"/>
        <v>0</v>
      </c>
      <c r="F70" s="33">
        <v>45474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73"/>
    </row>
    <row r="71" spans="2:31" x14ac:dyDescent="0.25">
      <c r="B71" s="75"/>
      <c r="D71" s="31">
        <f t="shared" si="9"/>
        <v>22</v>
      </c>
      <c r="E71" s="32">
        <f t="shared" si="12"/>
        <v>1012</v>
      </c>
      <c r="F71" s="33">
        <v>45505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35</v>
      </c>
      <c r="AC71" s="34">
        <v>11</v>
      </c>
      <c r="AD71" s="34">
        <v>0</v>
      </c>
      <c r="AE71" s="73"/>
    </row>
    <row r="72" spans="2:31" x14ac:dyDescent="0.25">
      <c r="B72" s="75"/>
      <c r="D72" s="31">
        <f t="shared" si="9"/>
        <v>20</v>
      </c>
      <c r="E72" s="32">
        <f t="shared" si="12"/>
        <v>9880</v>
      </c>
      <c r="F72" s="33">
        <v>45536</v>
      </c>
      <c r="G72" s="34">
        <v>20</v>
      </c>
      <c r="H72" s="34">
        <v>15</v>
      </c>
      <c r="I72" s="34">
        <v>16</v>
      </c>
      <c r="J72" s="34">
        <v>25</v>
      </c>
      <c r="K72" s="34">
        <v>37</v>
      </c>
      <c r="L72" s="34">
        <v>64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47</v>
      </c>
      <c r="AA72" s="34">
        <v>78</v>
      </c>
      <c r="AB72" s="34">
        <v>31</v>
      </c>
      <c r="AC72" s="34">
        <v>98</v>
      </c>
      <c r="AD72" s="34">
        <v>63</v>
      </c>
      <c r="AE72" s="73"/>
    </row>
    <row r="73" spans="2:31" x14ac:dyDescent="0.25">
      <c r="B73" s="75"/>
      <c r="D73" s="31">
        <f t="shared" si="9"/>
        <v>23</v>
      </c>
      <c r="E73" s="32">
        <f t="shared" si="12"/>
        <v>26496</v>
      </c>
      <c r="F73" s="33">
        <v>45566</v>
      </c>
      <c r="G73" s="34">
        <v>69</v>
      </c>
      <c r="H73" s="34">
        <v>52</v>
      </c>
      <c r="I73" s="34">
        <v>52</v>
      </c>
      <c r="J73" s="34">
        <v>60</v>
      </c>
      <c r="K73" s="34">
        <v>69</v>
      </c>
      <c r="L73" s="34">
        <v>95</v>
      </c>
      <c r="M73" s="34">
        <v>50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81</v>
      </c>
      <c r="Y73" s="34">
        <v>149</v>
      </c>
      <c r="Z73" s="34">
        <v>153</v>
      </c>
      <c r="AA73" s="34">
        <v>123</v>
      </c>
      <c r="AB73" s="34">
        <v>7</v>
      </c>
      <c r="AC73" s="34">
        <v>109</v>
      </c>
      <c r="AD73" s="34">
        <v>83</v>
      </c>
      <c r="AE73" s="73"/>
    </row>
    <row r="74" spans="2:31" x14ac:dyDescent="0.25">
      <c r="B74" s="75"/>
      <c r="D74" s="31">
        <f t="shared" si="9"/>
        <v>20</v>
      </c>
      <c r="E74" s="32">
        <f t="shared" si="12"/>
        <v>39380</v>
      </c>
      <c r="F74" s="33">
        <v>45597</v>
      </c>
      <c r="G74" s="34">
        <v>113</v>
      </c>
      <c r="H74" s="34">
        <v>96</v>
      </c>
      <c r="I74" s="34">
        <v>88</v>
      </c>
      <c r="J74" s="34">
        <v>86</v>
      </c>
      <c r="K74" s="34">
        <v>92</v>
      </c>
      <c r="L74" s="34">
        <v>113</v>
      </c>
      <c r="M74" s="34">
        <v>119</v>
      </c>
      <c r="N74" s="34">
        <v>23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116</v>
      </c>
      <c r="X74" s="34">
        <v>201</v>
      </c>
      <c r="Y74" s="34">
        <v>210</v>
      </c>
      <c r="Z74" s="34">
        <v>199</v>
      </c>
      <c r="AA74" s="34">
        <v>175</v>
      </c>
      <c r="AB74" s="34">
        <v>51</v>
      </c>
      <c r="AC74" s="34">
        <v>156</v>
      </c>
      <c r="AD74" s="34">
        <v>131</v>
      </c>
      <c r="AE74" s="73"/>
    </row>
    <row r="75" spans="2:31" x14ac:dyDescent="0.25">
      <c r="B75" s="75"/>
      <c r="D75" s="31">
        <f t="shared" si="9"/>
        <v>21</v>
      </c>
      <c r="E75" s="32">
        <f t="shared" si="12"/>
        <v>50547</v>
      </c>
      <c r="F75" s="33">
        <v>45627</v>
      </c>
      <c r="G75" s="34">
        <v>127</v>
      </c>
      <c r="H75" s="34">
        <v>111</v>
      </c>
      <c r="I75" s="34">
        <v>112</v>
      </c>
      <c r="J75" s="34">
        <v>105</v>
      </c>
      <c r="K75" s="34">
        <v>109</v>
      </c>
      <c r="L75" s="34">
        <v>124</v>
      </c>
      <c r="M75" s="34">
        <v>126</v>
      </c>
      <c r="N75" s="34">
        <v>107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110</v>
      </c>
      <c r="X75" s="34">
        <v>229</v>
      </c>
      <c r="Y75" s="34">
        <v>205</v>
      </c>
      <c r="Z75" s="34">
        <v>219</v>
      </c>
      <c r="AA75" s="34">
        <v>224</v>
      </c>
      <c r="AB75" s="34">
        <v>168</v>
      </c>
      <c r="AC75" s="34">
        <v>180</v>
      </c>
      <c r="AD75" s="34">
        <v>151</v>
      </c>
      <c r="AE75" s="73"/>
    </row>
    <row r="76" spans="2:31" x14ac:dyDescent="0.25">
      <c r="B76" s="75"/>
      <c r="D76" s="76"/>
      <c r="E76" s="77"/>
      <c r="F76" s="78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3"/>
    </row>
    <row r="77" spans="2:31" x14ac:dyDescent="0.25">
      <c r="B77" s="75"/>
      <c r="D77" s="76"/>
      <c r="E77" s="77"/>
      <c r="F77" s="78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3"/>
    </row>
    <row r="78" spans="2:31" x14ac:dyDescent="0.25">
      <c r="B78" s="75"/>
      <c r="D78" s="76"/>
      <c r="E78" s="77"/>
      <c r="F78" s="78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3"/>
    </row>
    <row r="79" spans="2:31" x14ac:dyDescent="0.25">
      <c r="B79" s="75"/>
      <c r="D79" s="76"/>
      <c r="E79" s="77"/>
      <c r="F79" s="78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3"/>
    </row>
    <row r="80" spans="2:31" x14ac:dyDescent="0.25">
      <c r="B80" s="75"/>
      <c r="D80" s="76"/>
      <c r="E80" s="77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73"/>
    </row>
    <row r="81" spans="2:33" x14ac:dyDescent="0.25">
      <c r="B81" s="75"/>
      <c r="D81" s="76"/>
      <c r="E81" s="77"/>
      <c r="F81" s="7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73"/>
    </row>
    <row r="82" spans="2:33" x14ac:dyDescent="0.25">
      <c r="B82" s="75"/>
      <c r="D82" s="76"/>
      <c r="E82" s="77"/>
      <c r="F82" s="78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3"/>
    </row>
    <row r="83" spans="2:33" x14ac:dyDescent="0.25">
      <c r="B83" s="75"/>
      <c r="D83" s="76"/>
      <c r="E83" s="77"/>
      <c r="F83" s="78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3"/>
    </row>
    <row r="84" spans="2:33" x14ac:dyDescent="0.25">
      <c r="D84" s="70" t="s">
        <v>12</v>
      </c>
      <c r="E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3"/>
    </row>
    <row r="85" spans="2:33" x14ac:dyDescent="0.25">
      <c r="D85" s="30" t="s">
        <v>9</v>
      </c>
      <c r="E85" s="30" t="s">
        <v>10</v>
      </c>
      <c r="F85" s="30" t="s">
        <v>11</v>
      </c>
      <c r="G85" s="30">
        <v>1</v>
      </c>
      <c r="H85" s="30">
        <f>G85+1</f>
        <v>2</v>
      </c>
      <c r="I85" s="30">
        <f t="shared" ref="I85" si="13">H85+1</f>
        <v>3</v>
      </c>
      <c r="J85" s="30">
        <f t="shared" ref="J85" si="14">I85+1</f>
        <v>4</v>
      </c>
      <c r="K85" s="30">
        <f t="shared" ref="K85" si="15">J85+1</f>
        <v>5</v>
      </c>
      <c r="L85" s="30">
        <f t="shared" ref="L85" si="16">K85+1</f>
        <v>6</v>
      </c>
      <c r="M85" s="30">
        <f t="shared" ref="M85" si="17">L85+1</f>
        <v>7</v>
      </c>
      <c r="N85" s="30">
        <f t="shared" ref="N85" si="18">M85+1</f>
        <v>8</v>
      </c>
      <c r="O85" s="30">
        <f t="shared" ref="O85" si="19">N85+1</f>
        <v>9</v>
      </c>
      <c r="P85" s="30">
        <f t="shared" ref="P85" si="20">O85+1</f>
        <v>10</v>
      </c>
      <c r="Q85" s="30">
        <f t="shared" ref="Q85" si="21">P85+1</f>
        <v>11</v>
      </c>
      <c r="R85" s="30">
        <f t="shared" ref="R85" si="22">Q85+1</f>
        <v>12</v>
      </c>
      <c r="S85" s="30">
        <f t="shared" ref="S85" si="23">R85+1</f>
        <v>13</v>
      </c>
      <c r="T85" s="30">
        <f t="shared" ref="T85" si="24">S85+1</f>
        <v>14</v>
      </c>
      <c r="U85" s="30">
        <f t="shared" ref="U85" si="25">T85+1</f>
        <v>15</v>
      </c>
      <c r="V85" s="30">
        <f t="shared" ref="V85" si="26">U85+1</f>
        <v>16</v>
      </c>
      <c r="W85" s="30">
        <f t="shared" ref="W85" si="27">V85+1</f>
        <v>17</v>
      </c>
      <c r="X85" s="30">
        <f t="shared" ref="X85" si="28">W85+1</f>
        <v>18</v>
      </c>
      <c r="Y85" s="30">
        <f t="shared" ref="Y85" si="29">X85+1</f>
        <v>19</v>
      </c>
      <c r="Z85" s="30">
        <f t="shared" ref="Z85" si="30">Y85+1</f>
        <v>20</v>
      </c>
      <c r="AA85" s="30">
        <f t="shared" ref="AA85" si="31">Z85+1</f>
        <v>21</v>
      </c>
      <c r="AB85" s="30">
        <f t="shared" ref="AB85" si="32">AA85+1</f>
        <v>22</v>
      </c>
      <c r="AC85" s="30">
        <f t="shared" ref="AC85" si="33">AB85+1</f>
        <v>23</v>
      </c>
      <c r="AD85" s="30">
        <f t="shared" ref="AD85" si="34">AC85+1</f>
        <v>24</v>
      </c>
      <c r="AE85" s="73"/>
    </row>
    <row r="86" spans="2:33" x14ac:dyDescent="0.25">
      <c r="D86" s="117">
        <f>EOMONTH((F86),0)-F86+1-NETWORKDAYS(F86,EOMONTH(F86,0),D$141:D$176)</f>
        <v>11</v>
      </c>
      <c r="E86" s="32">
        <f t="shared" ref="E86:E121" si="35">D86*SUM(G86:AD86)</f>
        <v>0</v>
      </c>
      <c r="F86" s="33">
        <v>44197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73"/>
      <c r="AG86" s="75"/>
    </row>
    <row r="87" spans="2:33" x14ac:dyDescent="0.25">
      <c r="D87" s="117">
        <f t="shared" ref="D87:D133" si="36">EOMONTH((F87),0)-F87+1-NETWORKDAYS(F87,EOMONTH(F87,0),D$141:D$176)</f>
        <v>8</v>
      </c>
      <c r="E87" s="32">
        <f t="shared" si="35"/>
        <v>0</v>
      </c>
      <c r="F87" s="33">
        <v>44228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73"/>
      <c r="AG87" s="75"/>
    </row>
    <row r="88" spans="2:33" x14ac:dyDescent="0.25">
      <c r="D88" s="117">
        <f t="shared" si="36"/>
        <v>8</v>
      </c>
      <c r="E88" s="32">
        <f>D88*SUM(G88:AD88)-I88</f>
        <v>0</v>
      </c>
      <c r="F88" s="33">
        <v>44256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73"/>
      <c r="AG88" s="75"/>
    </row>
    <row r="89" spans="2:33" x14ac:dyDescent="0.25">
      <c r="D89" s="117">
        <f t="shared" si="36"/>
        <v>8</v>
      </c>
      <c r="E89" s="32">
        <f t="shared" si="35"/>
        <v>0</v>
      </c>
      <c r="F89" s="33">
        <v>44287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73"/>
      <c r="AG89" s="75"/>
    </row>
    <row r="90" spans="2:33" x14ac:dyDescent="0.25">
      <c r="D90" s="117">
        <f t="shared" si="36"/>
        <v>11</v>
      </c>
      <c r="E90" s="32">
        <f t="shared" si="35"/>
        <v>0</v>
      </c>
      <c r="F90" s="33">
        <v>44317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73"/>
      <c r="AG90" s="75"/>
    </row>
    <row r="91" spans="2:33" x14ac:dyDescent="0.25">
      <c r="D91" s="117">
        <f t="shared" si="36"/>
        <v>8</v>
      </c>
      <c r="E91" s="32">
        <f t="shared" si="35"/>
        <v>0</v>
      </c>
      <c r="F91" s="33">
        <v>44348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73"/>
      <c r="AG91" s="75"/>
    </row>
    <row r="92" spans="2:33" x14ac:dyDescent="0.25">
      <c r="D92" s="117">
        <f t="shared" si="36"/>
        <v>10</v>
      </c>
      <c r="E92" s="32">
        <f t="shared" si="35"/>
        <v>2690</v>
      </c>
      <c r="F92" s="33">
        <v>44378</v>
      </c>
      <c r="G92" s="34">
        <v>22</v>
      </c>
      <c r="H92" s="34">
        <v>21</v>
      </c>
      <c r="I92" s="34">
        <v>22</v>
      </c>
      <c r="J92" s="34">
        <v>11</v>
      </c>
      <c r="K92" s="34">
        <v>6</v>
      </c>
      <c r="L92" s="34">
        <v>20</v>
      </c>
      <c r="M92" s="34">
        <v>40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24</v>
      </c>
      <c r="AA92" s="34">
        <v>27</v>
      </c>
      <c r="AB92" s="34">
        <v>27</v>
      </c>
      <c r="AC92" s="34">
        <v>25</v>
      </c>
      <c r="AD92" s="34">
        <v>24</v>
      </c>
      <c r="AE92" s="73"/>
      <c r="AG92" s="75"/>
    </row>
    <row r="93" spans="2:33" x14ac:dyDescent="0.25">
      <c r="D93" s="117">
        <f t="shared" si="36"/>
        <v>9</v>
      </c>
      <c r="E93" s="32">
        <f t="shared" si="35"/>
        <v>2187</v>
      </c>
      <c r="F93" s="33">
        <v>44409</v>
      </c>
      <c r="G93" s="34">
        <v>24</v>
      </c>
      <c r="H93" s="34">
        <v>23</v>
      </c>
      <c r="I93" s="34">
        <v>18</v>
      </c>
      <c r="J93" s="34">
        <v>9</v>
      </c>
      <c r="K93" s="34">
        <v>0</v>
      </c>
      <c r="L93" s="34">
        <v>0</v>
      </c>
      <c r="M93" s="34">
        <v>24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33</v>
      </c>
      <c r="AA93" s="34">
        <v>30</v>
      </c>
      <c r="AB93" s="34">
        <v>30</v>
      </c>
      <c r="AC93" s="34">
        <v>27</v>
      </c>
      <c r="AD93" s="34">
        <v>25</v>
      </c>
      <c r="AE93" s="73"/>
      <c r="AG93" s="75"/>
    </row>
    <row r="94" spans="2:33" x14ac:dyDescent="0.25">
      <c r="D94" s="117">
        <f t="shared" si="36"/>
        <v>9</v>
      </c>
      <c r="E94" s="32">
        <f t="shared" si="35"/>
        <v>2925</v>
      </c>
      <c r="F94" s="33">
        <v>44440</v>
      </c>
      <c r="G94" s="34">
        <v>26</v>
      </c>
      <c r="H94" s="34">
        <v>23</v>
      </c>
      <c r="I94" s="34">
        <v>17</v>
      </c>
      <c r="J94" s="34">
        <v>11</v>
      </c>
      <c r="K94" s="34">
        <v>0</v>
      </c>
      <c r="L94" s="34">
        <v>0</v>
      </c>
      <c r="M94" s="34">
        <v>23</v>
      </c>
      <c r="N94" s="34">
        <v>45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13</v>
      </c>
      <c r="X94" s="34">
        <v>0</v>
      </c>
      <c r="Y94" s="34">
        <v>26</v>
      </c>
      <c r="Z94" s="34">
        <v>30</v>
      </c>
      <c r="AA94" s="34">
        <v>30</v>
      </c>
      <c r="AB94" s="34">
        <v>29</v>
      </c>
      <c r="AC94" s="34">
        <v>27</v>
      </c>
      <c r="AD94" s="34">
        <v>25</v>
      </c>
      <c r="AE94" s="73"/>
      <c r="AG94" s="75"/>
    </row>
    <row r="95" spans="2:33" x14ac:dyDescent="0.25">
      <c r="D95" s="117">
        <f t="shared" si="36"/>
        <v>10</v>
      </c>
      <c r="E95" s="32">
        <f t="shared" si="35"/>
        <v>4090</v>
      </c>
      <c r="F95" s="33">
        <v>44470</v>
      </c>
      <c r="G95" s="34">
        <v>36</v>
      </c>
      <c r="H95" s="34">
        <v>17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41</v>
      </c>
      <c r="O95" s="34">
        <v>15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54</v>
      </c>
      <c r="Z95" s="34">
        <v>54</v>
      </c>
      <c r="AA95" s="34">
        <v>52</v>
      </c>
      <c r="AB95" s="34">
        <v>50</v>
      </c>
      <c r="AC95" s="34">
        <v>46</v>
      </c>
      <c r="AD95" s="34">
        <v>44</v>
      </c>
      <c r="AE95" s="73"/>
      <c r="AG95" s="75"/>
    </row>
    <row r="96" spans="2:33" x14ac:dyDescent="0.25">
      <c r="D96" s="117">
        <f t="shared" si="36"/>
        <v>9</v>
      </c>
      <c r="E96" s="32">
        <f>D96*SUM(G96:AD96)+H96</f>
        <v>8508</v>
      </c>
      <c r="F96" s="33">
        <v>44501</v>
      </c>
      <c r="G96" s="34">
        <v>43</v>
      </c>
      <c r="H96" s="34">
        <v>30</v>
      </c>
      <c r="I96" s="34">
        <v>18</v>
      </c>
      <c r="J96" s="34">
        <v>8</v>
      </c>
      <c r="K96" s="34">
        <v>0</v>
      </c>
      <c r="L96" s="34">
        <v>0</v>
      </c>
      <c r="M96" s="34">
        <v>9</v>
      </c>
      <c r="N96" s="34">
        <v>60</v>
      </c>
      <c r="O96" s="34">
        <v>41</v>
      </c>
      <c r="P96" s="34">
        <v>33</v>
      </c>
      <c r="Q96" s="34">
        <v>44</v>
      </c>
      <c r="R96" s="34">
        <v>58</v>
      </c>
      <c r="S96" s="34">
        <v>67</v>
      </c>
      <c r="T96" s="34">
        <v>45</v>
      </c>
      <c r="U96" s="34">
        <v>41</v>
      </c>
      <c r="V96" s="34">
        <v>51</v>
      </c>
      <c r="W96" s="34">
        <v>48</v>
      </c>
      <c r="X96" s="34">
        <v>52</v>
      </c>
      <c r="Y96" s="34">
        <v>52</v>
      </c>
      <c r="Z96" s="34">
        <v>53</v>
      </c>
      <c r="AA96" s="34">
        <v>52</v>
      </c>
      <c r="AB96" s="34">
        <v>50</v>
      </c>
      <c r="AC96" s="34">
        <v>45</v>
      </c>
      <c r="AD96" s="34">
        <v>42</v>
      </c>
      <c r="AE96" s="73"/>
      <c r="AG96" s="75"/>
    </row>
    <row r="97" spans="4:33" x14ac:dyDescent="0.25">
      <c r="D97" s="117">
        <f t="shared" si="36"/>
        <v>8</v>
      </c>
      <c r="E97" s="32">
        <f t="shared" si="35"/>
        <v>4432</v>
      </c>
      <c r="F97" s="33">
        <v>44531</v>
      </c>
      <c r="G97" s="34">
        <v>37</v>
      </c>
      <c r="H97" s="34">
        <v>14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8</v>
      </c>
      <c r="P97" s="34">
        <v>29</v>
      </c>
      <c r="Q97" s="34">
        <v>13</v>
      </c>
      <c r="R97" s="34">
        <v>8</v>
      </c>
      <c r="S97" s="34">
        <v>15</v>
      </c>
      <c r="T97" s="34">
        <v>18</v>
      </c>
      <c r="U97" s="34">
        <v>0</v>
      </c>
      <c r="V97" s="34">
        <v>0</v>
      </c>
      <c r="W97" s="34">
        <v>25</v>
      </c>
      <c r="X97" s="34">
        <v>58</v>
      </c>
      <c r="Y97" s="34">
        <v>59</v>
      </c>
      <c r="Z97" s="34">
        <v>59</v>
      </c>
      <c r="AA97" s="34">
        <v>57</v>
      </c>
      <c r="AB97" s="34">
        <v>55</v>
      </c>
      <c r="AC97" s="34">
        <v>50</v>
      </c>
      <c r="AD97" s="34">
        <v>49</v>
      </c>
      <c r="AE97" s="73"/>
      <c r="AG97" s="75"/>
    </row>
    <row r="98" spans="4:33" x14ac:dyDescent="0.25">
      <c r="D98" s="117">
        <f t="shared" si="36"/>
        <v>10</v>
      </c>
      <c r="E98" s="32">
        <f t="shared" si="35"/>
        <v>7040</v>
      </c>
      <c r="F98" s="33">
        <v>44562</v>
      </c>
      <c r="G98" s="34">
        <v>17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18</v>
      </c>
      <c r="N98" s="34">
        <v>31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11</v>
      </c>
      <c r="X98" s="34">
        <v>104</v>
      </c>
      <c r="Y98" s="34">
        <v>124</v>
      </c>
      <c r="Z98" s="34">
        <v>114</v>
      </c>
      <c r="AA98" s="34">
        <v>96</v>
      </c>
      <c r="AB98" s="34">
        <v>74</v>
      </c>
      <c r="AC98" s="34">
        <v>77</v>
      </c>
      <c r="AD98" s="34">
        <v>38</v>
      </c>
      <c r="AE98" s="73"/>
      <c r="AG98" s="75"/>
    </row>
    <row r="99" spans="4:33" x14ac:dyDescent="0.25">
      <c r="D99" s="117">
        <f t="shared" si="36"/>
        <v>8</v>
      </c>
      <c r="E99" s="32">
        <f t="shared" si="35"/>
        <v>4016</v>
      </c>
      <c r="F99" s="33">
        <v>44593</v>
      </c>
      <c r="G99" s="34">
        <v>25</v>
      </c>
      <c r="H99" s="34">
        <v>14</v>
      </c>
      <c r="I99" s="34">
        <v>0</v>
      </c>
      <c r="J99" s="34">
        <v>0</v>
      </c>
      <c r="K99" s="34">
        <v>0</v>
      </c>
      <c r="L99" s="34">
        <v>7</v>
      </c>
      <c r="M99" s="34">
        <v>26</v>
      </c>
      <c r="N99" s="34">
        <v>15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50</v>
      </c>
      <c r="Y99" s="34">
        <v>92</v>
      </c>
      <c r="Z99" s="34">
        <v>88</v>
      </c>
      <c r="AA99" s="34">
        <v>73</v>
      </c>
      <c r="AB99" s="34">
        <v>43</v>
      </c>
      <c r="AC99" s="34">
        <v>53</v>
      </c>
      <c r="AD99" s="34">
        <v>16</v>
      </c>
      <c r="AE99" s="73"/>
      <c r="AG99" s="75"/>
    </row>
    <row r="100" spans="4:33" x14ac:dyDescent="0.25">
      <c r="D100" s="117">
        <f t="shared" si="36"/>
        <v>8</v>
      </c>
      <c r="E100" s="32">
        <f>D100*SUM(G100:AD100)-I100</f>
        <v>6308</v>
      </c>
      <c r="F100" s="33">
        <v>44621</v>
      </c>
      <c r="G100" s="34">
        <v>53</v>
      </c>
      <c r="H100" s="34">
        <v>31</v>
      </c>
      <c r="I100" s="34">
        <v>60</v>
      </c>
      <c r="J100" s="34">
        <v>18</v>
      </c>
      <c r="K100" s="34">
        <v>22</v>
      </c>
      <c r="L100" s="34">
        <v>37</v>
      </c>
      <c r="M100" s="34">
        <v>54</v>
      </c>
      <c r="N100" s="34">
        <v>35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56</v>
      </c>
      <c r="Z100" s="34">
        <v>109</v>
      </c>
      <c r="AA100" s="34">
        <v>107</v>
      </c>
      <c r="AB100" s="34">
        <v>82</v>
      </c>
      <c r="AC100" s="34">
        <v>84</v>
      </c>
      <c r="AD100" s="34">
        <v>48</v>
      </c>
      <c r="AE100" s="73"/>
      <c r="AG100" s="75"/>
    </row>
    <row r="101" spans="4:33" x14ac:dyDescent="0.25">
      <c r="D101" s="117">
        <f t="shared" si="36"/>
        <v>9</v>
      </c>
      <c r="E101" s="32">
        <f t="shared" si="35"/>
        <v>4599</v>
      </c>
      <c r="F101" s="33">
        <v>44652</v>
      </c>
      <c r="G101" s="34">
        <v>27</v>
      </c>
      <c r="H101" s="34">
        <v>9</v>
      </c>
      <c r="I101" s="34">
        <v>0</v>
      </c>
      <c r="J101" s="34">
        <v>0</v>
      </c>
      <c r="K101" s="34">
        <v>0</v>
      </c>
      <c r="L101" s="34">
        <v>0</v>
      </c>
      <c r="M101" s="34">
        <v>9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114</v>
      </c>
      <c r="AA101" s="34">
        <v>137</v>
      </c>
      <c r="AB101" s="34">
        <v>111</v>
      </c>
      <c r="AC101" s="34">
        <v>70</v>
      </c>
      <c r="AD101" s="34">
        <v>34</v>
      </c>
      <c r="AE101" s="73"/>
      <c r="AG101" s="75"/>
    </row>
    <row r="102" spans="4:33" x14ac:dyDescent="0.25">
      <c r="D102" s="117">
        <f t="shared" si="36"/>
        <v>10</v>
      </c>
      <c r="E102" s="32">
        <f t="shared" si="35"/>
        <v>6800</v>
      </c>
      <c r="F102" s="33">
        <v>44682</v>
      </c>
      <c r="G102" s="34">
        <v>43</v>
      </c>
      <c r="H102" s="34">
        <v>26</v>
      </c>
      <c r="I102" s="34">
        <v>20</v>
      </c>
      <c r="J102" s="34">
        <v>20</v>
      </c>
      <c r="K102" s="34">
        <v>20</v>
      </c>
      <c r="L102" s="34">
        <v>35</v>
      </c>
      <c r="M102" s="34">
        <v>21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102</v>
      </c>
      <c r="AA102" s="34">
        <v>140</v>
      </c>
      <c r="AB102" s="34">
        <v>122</v>
      </c>
      <c r="AC102" s="34">
        <v>84</v>
      </c>
      <c r="AD102" s="34">
        <v>47</v>
      </c>
      <c r="AE102" s="73"/>
      <c r="AG102" s="75"/>
    </row>
    <row r="103" spans="4:33" x14ac:dyDescent="0.25">
      <c r="D103" s="117">
        <f t="shared" si="36"/>
        <v>8</v>
      </c>
      <c r="E103" s="32">
        <f t="shared" si="35"/>
        <v>4320</v>
      </c>
      <c r="F103" s="33">
        <v>44713</v>
      </c>
      <c r="G103" s="34">
        <v>34</v>
      </c>
      <c r="H103" s="34">
        <v>12</v>
      </c>
      <c r="I103" s="34">
        <v>0</v>
      </c>
      <c r="J103" s="34">
        <v>0</v>
      </c>
      <c r="K103" s="34">
        <v>11</v>
      </c>
      <c r="L103" s="34">
        <v>30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75</v>
      </c>
      <c r="AA103" s="34">
        <v>130</v>
      </c>
      <c r="AB103" s="34">
        <v>127</v>
      </c>
      <c r="AC103" s="34">
        <v>79</v>
      </c>
      <c r="AD103" s="34">
        <v>42</v>
      </c>
      <c r="AE103" s="73"/>
      <c r="AG103" s="75"/>
    </row>
    <row r="104" spans="4:33" x14ac:dyDescent="0.25">
      <c r="D104" s="117">
        <f t="shared" si="36"/>
        <v>11</v>
      </c>
      <c r="E104" s="32">
        <f t="shared" si="35"/>
        <v>7018</v>
      </c>
      <c r="F104" s="33">
        <v>44743</v>
      </c>
      <c r="G104" s="34">
        <v>41</v>
      </c>
      <c r="H104" s="34">
        <v>15</v>
      </c>
      <c r="I104" s="34">
        <v>0</v>
      </c>
      <c r="J104" s="34">
        <v>0</v>
      </c>
      <c r="K104" s="34">
        <v>0</v>
      </c>
      <c r="L104" s="34">
        <v>11</v>
      </c>
      <c r="M104" s="34">
        <v>12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110</v>
      </c>
      <c r="AA104" s="34">
        <v>156</v>
      </c>
      <c r="AB104" s="34">
        <v>140</v>
      </c>
      <c r="AC104" s="34">
        <v>97</v>
      </c>
      <c r="AD104" s="34">
        <v>56</v>
      </c>
      <c r="AE104" s="73"/>
      <c r="AG104" s="75"/>
    </row>
    <row r="105" spans="4:33" x14ac:dyDescent="0.25">
      <c r="D105" s="117">
        <f t="shared" si="36"/>
        <v>8</v>
      </c>
      <c r="E105" s="32">
        <f t="shared" si="35"/>
        <v>8088</v>
      </c>
      <c r="F105" s="33">
        <v>44774</v>
      </c>
      <c r="G105" s="34">
        <v>57</v>
      </c>
      <c r="H105" s="34">
        <v>38</v>
      </c>
      <c r="I105" s="34">
        <v>28</v>
      </c>
      <c r="J105" s="34">
        <v>24</v>
      </c>
      <c r="K105" s="34">
        <v>29</v>
      </c>
      <c r="L105" s="34">
        <v>38</v>
      </c>
      <c r="M105" s="34">
        <v>56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47</v>
      </c>
      <c r="Z105" s="34">
        <v>175</v>
      </c>
      <c r="AA105" s="34">
        <v>178</v>
      </c>
      <c r="AB105" s="34">
        <v>155</v>
      </c>
      <c r="AC105" s="34">
        <v>110</v>
      </c>
      <c r="AD105" s="34">
        <v>76</v>
      </c>
      <c r="AE105" s="73"/>
      <c r="AG105" s="75"/>
    </row>
    <row r="106" spans="4:33" x14ac:dyDescent="0.25">
      <c r="D106" s="117">
        <f t="shared" si="36"/>
        <v>9</v>
      </c>
      <c r="E106" s="32">
        <f t="shared" si="35"/>
        <v>11439</v>
      </c>
      <c r="F106" s="33">
        <v>44805</v>
      </c>
      <c r="G106" s="34">
        <v>57</v>
      </c>
      <c r="H106" s="34">
        <v>42</v>
      </c>
      <c r="I106" s="34">
        <v>35</v>
      </c>
      <c r="J106" s="34">
        <v>35</v>
      </c>
      <c r="K106" s="34">
        <v>45</v>
      </c>
      <c r="L106" s="34">
        <v>55</v>
      </c>
      <c r="M106" s="34">
        <v>86</v>
      </c>
      <c r="N106" s="34">
        <v>40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130</v>
      </c>
      <c r="Z106" s="34">
        <v>197</v>
      </c>
      <c r="AA106" s="34">
        <v>185</v>
      </c>
      <c r="AB106" s="34">
        <v>165</v>
      </c>
      <c r="AC106" s="34">
        <v>122</v>
      </c>
      <c r="AD106" s="34">
        <v>77</v>
      </c>
      <c r="AE106" s="73"/>
      <c r="AG106" s="75"/>
    </row>
    <row r="107" spans="4:33" x14ac:dyDescent="0.25">
      <c r="D107" s="117">
        <f t="shared" si="36"/>
        <v>10</v>
      </c>
      <c r="E107" s="32">
        <f t="shared" si="35"/>
        <v>7430</v>
      </c>
      <c r="F107" s="33">
        <v>44835</v>
      </c>
      <c r="G107" s="34">
        <v>43</v>
      </c>
      <c r="H107" s="34">
        <v>24</v>
      </c>
      <c r="I107" s="34">
        <v>17</v>
      </c>
      <c r="J107" s="34">
        <v>16</v>
      </c>
      <c r="K107" s="34">
        <v>20</v>
      </c>
      <c r="L107" s="34">
        <v>34</v>
      </c>
      <c r="M107" s="34">
        <v>52</v>
      </c>
      <c r="N107" s="34">
        <v>54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99</v>
      </c>
      <c r="Z107" s="34">
        <v>112</v>
      </c>
      <c r="AA107" s="34">
        <v>95</v>
      </c>
      <c r="AB107" s="34">
        <v>62</v>
      </c>
      <c r="AC107" s="34">
        <v>78</v>
      </c>
      <c r="AD107" s="34">
        <v>37</v>
      </c>
      <c r="AE107" s="73"/>
      <c r="AG107" s="75"/>
    </row>
    <row r="108" spans="4:33" x14ac:dyDescent="0.25">
      <c r="D108" s="117">
        <f t="shared" si="36"/>
        <v>9</v>
      </c>
      <c r="E108" s="32">
        <f>D108*SUM(G108:AD108)+H108</f>
        <v>7756</v>
      </c>
      <c r="F108" s="33">
        <v>44866</v>
      </c>
      <c r="G108" s="34">
        <v>37</v>
      </c>
      <c r="H108" s="34">
        <v>16</v>
      </c>
      <c r="I108" s="34">
        <v>14</v>
      </c>
      <c r="J108" s="34">
        <v>5</v>
      </c>
      <c r="K108" s="34">
        <v>5</v>
      </c>
      <c r="L108" s="34">
        <v>19</v>
      </c>
      <c r="M108" s="34">
        <v>40</v>
      </c>
      <c r="N108" s="34">
        <v>20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45</v>
      </c>
      <c r="X108" s="34">
        <v>115</v>
      </c>
      <c r="Y108" s="34">
        <v>127</v>
      </c>
      <c r="Z108" s="34">
        <v>110</v>
      </c>
      <c r="AA108" s="34">
        <v>96</v>
      </c>
      <c r="AB108" s="34">
        <v>66</v>
      </c>
      <c r="AC108" s="34">
        <v>86</v>
      </c>
      <c r="AD108" s="34">
        <v>59</v>
      </c>
      <c r="AE108" s="73"/>
      <c r="AG108" s="75"/>
    </row>
    <row r="109" spans="4:33" x14ac:dyDescent="0.25">
      <c r="D109" s="117">
        <f t="shared" si="36"/>
        <v>10</v>
      </c>
      <c r="E109" s="32">
        <f t="shared" si="35"/>
        <v>8950</v>
      </c>
      <c r="F109" s="33">
        <v>44896</v>
      </c>
      <c r="G109" s="34">
        <v>46</v>
      </c>
      <c r="H109" s="34">
        <v>20</v>
      </c>
      <c r="I109" s="34">
        <v>16</v>
      </c>
      <c r="J109" s="34">
        <v>0</v>
      </c>
      <c r="K109" s="34">
        <v>0</v>
      </c>
      <c r="L109" s="34">
        <v>0</v>
      </c>
      <c r="M109" s="34">
        <v>20</v>
      </c>
      <c r="N109" s="34">
        <v>38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49</v>
      </c>
      <c r="X109" s="34">
        <v>119</v>
      </c>
      <c r="Y109" s="34">
        <v>129</v>
      </c>
      <c r="Z109" s="34">
        <v>115</v>
      </c>
      <c r="AA109" s="34">
        <v>103</v>
      </c>
      <c r="AB109" s="34">
        <v>80</v>
      </c>
      <c r="AC109" s="34">
        <v>100</v>
      </c>
      <c r="AD109" s="34">
        <v>60</v>
      </c>
      <c r="AE109" s="73"/>
      <c r="AG109" s="75"/>
    </row>
    <row r="110" spans="4:33" x14ac:dyDescent="0.25">
      <c r="D110" s="117">
        <f t="shared" si="36"/>
        <v>10</v>
      </c>
      <c r="E110" s="32">
        <f t="shared" si="35"/>
        <v>4630</v>
      </c>
      <c r="F110" s="33">
        <v>44927</v>
      </c>
      <c r="G110" s="34">
        <v>22</v>
      </c>
      <c r="H110" s="34">
        <v>6</v>
      </c>
      <c r="I110" s="34">
        <v>0</v>
      </c>
      <c r="J110" s="34">
        <v>0</v>
      </c>
      <c r="K110" s="34">
        <v>0</v>
      </c>
      <c r="L110" s="34">
        <v>9</v>
      </c>
      <c r="M110" s="34">
        <v>28</v>
      </c>
      <c r="N110" s="34">
        <v>40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32</v>
      </c>
      <c r="X110" s="34">
        <v>81</v>
      </c>
      <c r="Y110" s="34">
        <v>72</v>
      </c>
      <c r="Z110" s="34">
        <v>56</v>
      </c>
      <c r="AA110" s="34">
        <v>30</v>
      </c>
      <c r="AB110" s="34">
        <v>29</v>
      </c>
      <c r="AC110" s="34">
        <v>28</v>
      </c>
      <c r="AD110" s="34">
        <v>30</v>
      </c>
      <c r="AE110" s="73"/>
      <c r="AG110" s="75"/>
    </row>
    <row r="111" spans="4:33" x14ac:dyDescent="0.25">
      <c r="D111" s="117">
        <f t="shared" si="36"/>
        <v>8</v>
      </c>
      <c r="E111" s="32">
        <f t="shared" si="35"/>
        <v>5176</v>
      </c>
      <c r="F111" s="33">
        <v>44958</v>
      </c>
      <c r="G111" s="34">
        <v>35</v>
      </c>
      <c r="H111" s="34">
        <v>34</v>
      </c>
      <c r="I111" s="34">
        <v>36</v>
      </c>
      <c r="J111" s="34">
        <v>34</v>
      </c>
      <c r="K111" s="34">
        <v>23</v>
      </c>
      <c r="L111" s="34">
        <v>34</v>
      </c>
      <c r="M111" s="34">
        <v>23</v>
      </c>
      <c r="N111" s="34">
        <v>54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71</v>
      </c>
      <c r="Y111" s="34">
        <v>79</v>
      </c>
      <c r="Z111" s="34">
        <v>80</v>
      </c>
      <c r="AA111" s="34">
        <v>40</v>
      </c>
      <c r="AB111" s="34">
        <v>33</v>
      </c>
      <c r="AC111" s="34">
        <v>36</v>
      </c>
      <c r="AD111" s="34">
        <v>35</v>
      </c>
      <c r="AE111" s="73"/>
      <c r="AG111" s="75"/>
    </row>
    <row r="112" spans="4:33" x14ac:dyDescent="0.25">
      <c r="D112" s="117">
        <f t="shared" si="36"/>
        <v>8</v>
      </c>
      <c r="E112" s="32">
        <f>D112*SUM(G112:AD112)-I112</f>
        <v>5230</v>
      </c>
      <c r="F112" s="33">
        <v>44986</v>
      </c>
      <c r="G112" s="34">
        <v>31</v>
      </c>
      <c r="H112" s="34">
        <v>29</v>
      </c>
      <c r="I112" s="34">
        <v>18</v>
      </c>
      <c r="J112" s="34">
        <v>15</v>
      </c>
      <c r="K112" s="34">
        <v>31</v>
      </c>
      <c r="L112" s="34">
        <v>31</v>
      </c>
      <c r="M112" s="34">
        <v>40</v>
      </c>
      <c r="N112" s="34">
        <v>74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41</v>
      </c>
      <c r="Y112" s="34">
        <v>99</v>
      </c>
      <c r="Z112" s="34">
        <v>85</v>
      </c>
      <c r="AA112" s="34">
        <v>58</v>
      </c>
      <c r="AB112" s="34">
        <v>41</v>
      </c>
      <c r="AC112" s="34">
        <v>32</v>
      </c>
      <c r="AD112" s="34">
        <v>31</v>
      </c>
      <c r="AE112" s="73"/>
      <c r="AG112" s="75"/>
    </row>
    <row r="113" spans="4:33" x14ac:dyDescent="0.25">
      <c r="D113" s="117">
        <f t="shared" si="36"/>
        <v>10</v>
      </c>
      <c r="E113" s="32">
        <f t="shared" si="35"/>
        <v>8700</v>
      </c>
      <c r="F113" s="33">
        <v>45017</v>
      </c>
      <c r="G113" s="34">
        <v>59</v>
      </c>
      <c r="H113" s="34">
        <v>28</v>
      </c>
      <c r="I113" s="34">
        <v>19</v>
      </c>
      <c r="J113" s="34">
        <v>26</v>
      </c>
      <c r="K113" s="34">
        <v>48</v>
      </c>
      <c r="L113" s="34">
        <v>35</v>
      </c>
      <c r="M113" s="34">
        <v>92</v>
      </c>
      <c r="N113" s="34">
        <v>21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92</v>
      </c>
      <c r="Z113" s="34">
        <v>120</v>
      </c>
      <c r="AA113" s="34">
        <v>130</v>
      </c>
      <c r="AB113" s="34">
        <v>77</v>
      </c>
      <c r="AC113" s="34">
        <v>65</v>
      </c>
      <c r="AD113" s="34">
        <v>58</v>
      </c>
      <c r="AE113" s="73"/>
      <c r="AG113" s="75"/>
    </row>
    <row r="114" spans="4:33" x14ac:dyDescent="0.25">
      <c r="D114" s="117">
        <f t="shared" si="36"/>
        <v>9</v>
      </c>
      <c r="E114" s="32">
        <f t="shared" si="35"/>
        <v>6876</v>
      </c>
      <c r="F114" s="33">
        <v>45047</v>
      </c>
      <c r="G114" s="34">
        <v>34</v>
      </c>
      <c r="H114" s="34">
        <v>40</v>
      </c>
      <c r="I114" s="34">
        <v>23</v>
      </c>
      <c r="J114" s="34">
        <v>18</v>
      </c>
      <c r="K114" s="34">
        <v>34</v>
      </c>
      <c r="L114" s="34">
        <v>47</v>
      </c>
      <c r="M114" s="34">
        <v>66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13</v>
      </c>
      <c r="Z114" s="34">
        <v>134</v>
      </c>
      <c r="AA114" s="34">
        <v>135</v>
      </c>
      <c r="AB114" s="34">
        <v>89</v>
      </c>
      <c r="AC114" s="34">
        <v>69</v>
      </c>
      <c r="AD114" s="34">
        <v>62</v>
      </c>
      <c r="AE114" s="73"/>
      <c r="AG114" s="75"/>
    </row>
    <row r="115" spans="4:33" x14ac:dyDescent="0.25">
      <c r="D115" s="117">
        <f t="shared" si="36"/>
        <v>8</v>
      </c>
      <c r="E115" s="32">
        <f t="shared" si="35"/>
        <v>6312</v>
      </c>
      <c r="F115" s="33">
        <v>45078</v>
      </c>
      <c r="G115" s="34">
        <v>40</v>
      </c>
      <c r="H115" s="34">
        <v>37</v>
      </c>
      <c r="I115" s="34">
        <v>40</v>
      </c>
      <c r="J115" s="34">
        <v>46</v>
      </c>
      <c r="K115" s="34">
        <v>52</v>
      </c>
      <c r="L115" s="34">
        <v>73</v>
      </c>
      <c r="M115" s="34">
        <v>47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14</v>
      </c>
      <c r="Z115" s="34">
        <v>134</v>
      </c>
      <c r="AA115" s="34">
        <v>114</v>
      </c>
      <c r="AB115" s="34">
        <v>65</v>
      </c>
      <c r="AC115" s="34">
        <v>66</v>
      </c>
      <c r="AD115" s="34">
        <v>61</v>
      </c>
      <c r="AE115" s="73"/>
      <c r="AG115" s="75"/>
    </row>
    <row r="116" spans="4:33" x14ac:dyDescent="0.25">
      <c r="D116" s="117">
        <f t="shared" si="36"/>
        <v>11</v>
      </c>
      <c r="E116" s="32">
        <f t="shared" si="35"/>
        <v>8030</v>
      </c>
      <c r="F116" s="33">
        <v>45108</v>
      </c>
      <c r="G116" s="34">
        <v>66</v>
      </c>
      <c r="H116" s="34">
        <v>45</v>
      </c>
      <c r="I116" s="34">
        <v>40</v>
      </c>
      <c r="J116" s="34">
        <v>40</v>
      </c>
      <c r="K116" s="34">
        <v>36</v>
      </c>
      <c r="L116" s="34">
        <v>47</v>
      </c>
      <c r="M116" s="34">
        <v>46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112</v>
      </c>
      <c r="AA116" s="34">
        <v>85</v>
      </c>
      <c r="AB116" s="34">
        <v>70</v>
      </c>
      <c r="AC116" s="34">
        <v>72</v>
      </c>
      <c r="AD116" s="34">
        <v>71</v>
      </c>
      <c r="AE116" s="73"/>
      <c r="AG116" s="75"/>
    </row>
    <row r="117" spans="4:33" x14ac:dyDescent="0.25">
      <c r="D117" s="117">
        <f t="shared" si="36"/>
        <v>8</v>
      </c>
      <c r="E117" s="32">
        <f t="shared" si="35"/>
        <v>6848</v>
      </c>
      <c r="F117" s="33">
        <v>45139</v>
      </c>
      <c r="G117" s="34">
        <v>65</v>
      </c>
      <c r="H117" s="34">
        <v>59</v>
      </c>
      <c r="I117" s="34">
        <v>57</v>
      </c>
      <c r="J117" s="34">
        <v>54</v>
      </c>
      <c r="K117" s="34">
        <v>51</v>
      </c>
      <c r="L117" s="34">
        <v>50</v>
      </c>
      <c r="M117" s="34">
        <v>97</v>
      </c>
      <c r="N117" s="34">
        <v>39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72</v>
      </c>
      <c r="Z117" s="34">
        <v>77</v>
      </c>
      <c r="AA117" s="34">
        <v>59</v>
      </c>
      <c r="AB117" s="34">
        <v>42</v>
      </c>
      <c r="AC117" s="34">
        <v>67</v>
      </c>
      <c r="AD117" s="34">
        <v>67</v>
      </c>
      <c r="AE117" s="73"/>
      <c r="AG117" s="75"/>
    </row>
    <row r="118" spans="4:33" x14ac:dyDescent="0.25">
      <c r="D118" s="117">
        <f t="shared" si="36"/>
        <v>10</v>
      </c>
      <c r="E118" s="32">
        <f t="shared" si="35"/>
        <v>9650</v>
      </c>
      <c r="F118" s="33">
        <v>45170</v>
      </c>
      <c r="G118" s="34">
        <v>64</v>
      </c>
      <c r="H118" s="34">
        <v>62</v>
      </c>
      <c r="I118" s="34">
        <v>60</v>
      </c>
      <c r="J118" s="34">
        <v>58</v>
      </c>
      <c r="K118" s="34">
        <v>58</v>
      </c>
      <c r="L118" s="34">
        <v>56</v>
      </c>
      <c r="M118" s="34">
        <v>77</v>
      </c>
      <c r="N118" s="34">
        <v>73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19</v>
      </c>
      <c r="Y118" s="34">
        <v>115</v>
      </c>
      <c r="Z118" s="34">
        <v>88</v>
      </c>
      <c r="AA118" s="34">
        <v>70</v>
      </c>
      <c r="AB118" s="34">
        <v>38</v>
      </c>
      <c r="AC118" s="34">
        <v>64</v>
      </c>
      <c r="AD118" s="34">
        <v>63</v>
      </c>
      <c r="AE118" s="73"/>
      <c r="AG118" s="75"/>
    </row>
    <row r="119" spans="4:33" x14ac:dyDescent="0.25">
      <c r="D119" s="117">
        <f t="shared" si="36"/>
        <v>9</v>
      </c>
      <c r="E119" s="32">
        <f t="shared" si="35"/>
        <v>5130</v>
      </c>
      <c r="F119" s="33">
        <v>45200</v>
      </c>
      <c r="G119" s="34">
        <v>22</v>
      </c>
      <c r="H119" s="34">
        <v>22</v>
      </c>
      <c r="I119" s="34">
        <v>22</v>
      </c>
      <c r="J119" s="34">
        <v>22</v>
      </c>
      <c r="K119" s="34">
        <v>22</v>
      </c>
      <c r="L119" s="34">
        <v>23</v>
      </c>
      <c r="M119" s="34">
        <v>34</v>
      </c>
      <c r="N119" s="34">
        <v>74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47</v>
      </c>
      <c r="Y119" s="34">
        <v>89</v>
      </c>
      <c r="Z119" s="34">
        <v>81</v>
      </c>
      <c r="AA119" s="34">
        <v>41</v>
      </c>
      <c r="AB119" s="34">
        <v>24</v>
      </c>
      <c r="AC119" s="34">
        <v>24</v>
      </c>
      <c r="AD119" s="34">
        <v>23</v>
      </c>
      <c r="AE119" s="73"/>
      <c r="AG119" s="75"/>
    </row>
    <row r="120" spans="4:33" x14ac:dyDescent="0.25">
      <c r="D120" s="117">
        <f t="shared" si="36"/>
        <v>9</v>
      </c>
      <c r="E120" s="32">
        <f>D120*SUM(G120:AD120)+H120</f>
        <v>5131</v>
      </c>
      <c r="F120" s="33">
        <v>45231</v>
      </c>
      <c r="G120" s="34">
        <v>25</v>
      </c>
      <c r="H120" s="34">
        <v>19</v>
      </c>
      <c r="I120" s="34">
        <v>14</v>
      </c>
      <c r="J120" s="34">
        <v>10</v>
      </c>
      <c r="K120" s="34">
        <v>10</v>
      </c>
      <c r="L120" s="34">
        <v>25</v>
      </c>
      <c r="M120" s="34">
        <v>45</v>
      </c>
      <c r="N120" s="34">
        <v>27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55</v>
      </c>
      <c r="X120" s="34">
        <v>97</v>
      </c>
      <c r="Y120" s="34">
        <v>92</v>
      </c>
      <c r="Z120" s="34">
        <v>68</v>
      </c>
      <c r="AA120" s="34">
        <v>31</v>
      </c>
      <c r="AB120" s="34">
        <v>0</v>
      </c>
      <c r="AC120" s="34">
        <v>26</v>
      </c>
      <c r="AD120" s="34">
        <v>24</v>
      </c>
      <c r="AE120" s="73"/>
      <c r="AG120" s="75"/>
    </row>
    <row r="121" spans="4:33" x14ac:dyDescent="0.25">
      <c r="D121" s="117">
        <f t="shared" si="36"/>
        <v>11</v>
      </c>
      <c r="E121" s="32">
        <f t="shared" si="35"/>
        <v>2156</v>
      </c>
      <c r="F121" s="33">
        <v>45261</v>
      </c>
      <c r="G121" s="34">
        <v>25</v>
      </c>
      <c r="H121" s="34">
        <v>12</v>
      </c>
      <c r="I121" s="34">
        <v>8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44</v>
      </c>
      <c r="Y121" s="34">
        <v>22</v>
      </c>
      <c r="Z121" s="34">
        <v>22</v>
      </c>
      <c r="AA121" s="34">
        <v>18</v>
      </c>
      <c r="AB121" s="34">
        <v>0</v>
      </c>
      <c r="AC121" s="34">
        <v>22</v>
      </c>
      <c r="AD121" s="34">
        <v>23</v>
      </c>
      <c r="AE121" s="73"/>
      <c r="AG121" s="75"/>
    </row>
    <row r="122" spans="4:33" x14ac:dyDescent="0.25">
      <c r="D122" s="117">
        <f t="shared" si="36"/>
        <v>9</v>
      </c>
      <c r="E122" s="32">
        <f t="shared" ref="E122:E123" si="37">D122*SUM(G122:AD122)</f>
        <v>34803</v>
      </c>
      <c r="F122" s="33">
        <v>45292</v>
      </c>
      <c r="G122" s="34">
        <v>202</v>
      </c>
      <c r="H122" s="34">
        <v>187</v>
      </c>
      <c r="I122" s="34">
        <v>184</v>
      </c>
      <c r="J122" s="34">
        <v>181</v>
      </c>
      <c r="K122" s="34">
        <v>183</v>
      </c>
      <c r="L122" s="34">
        <v>192</v>
      </c>
      <c r="M122" s="34">
        <v>206</v>
      </c>
      <c r="N122" s="34">
        <v>178</v>
      </c>
      <c r="O122" s="34">
        <v>55</v>
      </c>
      <c r="P122" s="34">
        <v>27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18</v>
      </c>
      <c r="W122" s="34">
        <v>216</v>
      </c>
      <c r="X122" s="34">
        <v>281</v>
      </c>
      <c r="Y122" s="34">
        <v>332</v>
      </c>
      <c r="Z122" s="34">
        <v>326</v>
      </c>
      <c r="AA122" s="34">
        <v>312</v>
      </c>
      <c r="AB122" s="34">
        <v>295</v>
      </c>
      <c r="AC122" s="34">
        <v>260</v>
      </c>
      <c r="AD122" s="34">
        <v>232</v>
      </c>
      <c r="AE122" s="73"/>
      <c r="AG122" s="75"/>
    </row>
    <row r="123" spans="4:33" x14ac:dyDescent="0.25">
      <c r="D123" s="117">
        <f t="shared" si="36"/>
        <v>8</v>
      </c>
      <c r="E123" s="32">
        <f t="shared" si="37"/>
        <v>23176</v>
      </c>
      <c r="F123" s="33">
        <v>45323</v>
      </c>
      <c r="G123" s="34">
        <v>177</v>
      </c>
      <c r="H123" s="34">
        <v>157</v>
      </c>
      <c r="I123" s="34">
        <v>150</v>
      </c>
      <c r="J123" s="34">
        <v>145</v>
      </c>
      <c r="K123" s="34">
        <v>152</v>
      </c>
      <c r="L123" s="34">
        <v>155</v>
      </c>
      <c r="M123" s="34">
        <v>173</v>
      </c>
      <c r="N123" s="34">
        <v>88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18</v>
      </c>
      <c r="X123" s="34">
        <v>194</v>
      </c>
      <c r="Y123" s="34">
        <v>245</v>
      </c>
      <c r="Z123" s="34">
        <v>293</v>
      </c>
      <c r="AA123" s="34">
        <v>276</v>
      </c>
      <c r="AB123" s="34">
        <v>253</v>
      </c>
      <c r="AC123" s="34">
        <v>225</v>
      </c>
      <c r="AD123" s="34">
        <v>196</v>
      </c>
      <c r="AE123" s="73"/>
      <c r="AG123" s="75"/>
    </row>
    <row r="124" spans="4:33" x14ac:dyDescent="0.25">
      <c r="D124" s="117">
        <f t="shared" si="36"/>
        <v>10</v>
      </c>
      <c r="E124" s="32">
        <f>D124*SUM(G124:AD124)-I124</f>
        <v>20662</v>
      </c>
      <c r="F124" s="33">
        <v>45352</v>
      </c>
      <c r="G124" s="34">
        <v>152</v>
      </c>
      <c r="H124" s="34">
        <v>69</v>
      </c>
      <c r="I124" s="34">
        <v>68</v>
      </c>
      <c r="J124" s="34">
        <v>88</v>
      </c>
      <c r="K124" s="34">
        <v>129</v>
      </c>
      <c r="L124" s="34">
        <v>135</v>
      </c>
      <c r="M124" s="34">
        <v>119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59</v>
      </c>
      <c r="Y124" s="34">
        <v>189</v>
      </c>
      <c r="Z124" s="34">
        <v>213</v>
      </c>
      <c r="AA124" s="34">
        <v>244</v>
      </c>
      <c r="AB124" s="34">
        <v>230</v>
      </c>
      <c r="AC124" s="34">
        <v>201</v>
      </c>
      <c r="AD124" s="34">
        <v>177</v>
      </c>
      <c r="AE124" s="73"/>
      <c r="AG124" s="75"/>
    </row>
    <row r="125" spans="4:33" x14ac:dyDescent="0.25">
      <c r="D125" s="117">
        <f t="shared" si="36"/>
        <v>8</v>
      </c>
      <c r="E125" s="32">
        <f t="shared" ref="E125:E131" si="38">D125*SUM(G125:AD125)</f>
        <v>1592</v>
      </c>
      <c r="F125" s="33">
        <v>45383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43</v>
      </c>
      <c r="AA125" s="34">
        <v>57</v>
      </c>
      <c r="AB125" s="34">
        <v>58</v>
      </c>
      <c r="AC125" s="34">
        <v>27</v>
      </c>
      <c r="AD125" s="34">
        <v>14</v>
      </c>
      <c r="AE125" s="73"/>
      <c r="AG125" s="75"/>
    </row>
    <row r="126" spans="4:33" x14ac:dyDescent="0.25">
      <c r="D126" s="117">
        <f t="shared" si="36"/>
        <v>9</v>
      </c>
      <c r="E126" s="32">
        <f t="shared" si="38"/>
        <v>0</v>
      </c>
      <c r="F126" s="33">
        <v>45413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0</v>
      </c>
      <c r="AD126" s="34">
        <v>0</v>
      </c>
      <c r="AE126" s="73"/>
      <c r="AG126" s="75"/>
    </row>
    <row r="127" spans="4:33" x14ac:dyDescent="0.25">
      <c r="D127" s="117">
        <f t="shared" si="36"/>
        <v>10</v>
      </c>
      <c r="E127" s="32">
        <f t="shared" si="38"/>
        <v>490</v>
      </c>
      <c r="F127" s="33">
        <v>45444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40</v>
      </c>
      <c r="AD127" s="34">
        <v>9</v>
      </c>
      <c r="AE127" s="73"/>
      <c r="AG127" s="75"/>
    </row>
    <row r="128" spans="4:33" x14ac:dyDescent="0.25">
      <c r="D128" s="117">
        <f t="shared" si="36"/>
        <v>9</v>
      </c>
      <c r="E128" s="32">
        <f t="shared" si="38"/>
        <v>0</v>
      </c>
      <c r="F128" s="33">
        <v>45474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  <c r="AE128" s="73"/>
      <c r="AG128" s="75"/>
    </row>
    <row r="129" spans="4:33" x14ac:dyDescent="0.25">
      <c r="D129" s="117">
        <f t="shared" si="36"/>
        <v>9</v>
      </c>
      <c r="E129" s="32">
        <f t="shared" si="38"/>
        <v>261</v>
      </c>
      <c r="F129" s="33">
        <v>45505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16</v>
      </c>
      <c r="AA129" s="34">
        <v>13</v>
      </c>
      <c r="AB129" s="34">
        <v>0</v>
      </c>
      <c r="AC129" s="34">
        <v>0</v>
      </c>
      <c r="AD129" s="34">
        <v>0</v>
      </c>
      <c r="AE129" s="73"/>
      <c r="AG129" s="75"/>
    </row>
    <row r="130" spans="4:33" x14ac:dyDescent="0.25">
      <c r="D130" s="117">
        <f t="shared" si="36"/>
        <v>10</v>
      </c>
      <c r="E130" s="32">
        <f t="shared" si="38"/>
        <v>2360</v>
      </c>
      <c r="F130" s="33">
        <v>45536</v>
      </c>
      <c r="G130" s="34">
        <v>22</v>
      </c>
      <c r="H130" s="34">
        <v>11</v>
      </c>
      <c r="I130" s="34">
        <v>0</v>
      </c>
      <c r="J130" s="34">
        <v>0</v>
      </c>
      <c r="K130" s="34">
        <v>6</v>
      </c>
      <c r="L130" s="34">
        <v>15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26</v>
      </c>
      <c r="AA130" s="34">
        <v>63</v>
      </c>
      <c r="AB130" s="34">
        <v>16</v>
      </c>
      <c r="AC130" s="34">
        <v>55</v>
      </c>
      <c r="AD130" s="34">
        <v>22</v>
      </c>
      <c r="AE130" s="73"/>
      <c r="AG130" s="75"/>
    </row>
    <row r="131" spans="4:33" x14ac:dyDescent="0.25">
      <c r="D131" s="117">
        <f t="shared" si="36"/>
        <v>8</v>
      </c>
      <c r="E131" s="32">
        <f t="shared" si="38"/>
        <v>11816</v>
      </c>
      <c r="F131" s="33">
        <v>45566</v>
      </c>
      <c r="G131" s="34">
        <v>82</v>
      </c>
      <c r="H131" s="34">
        <v>74</v>
      </c>
      <c r="I131" s="34">
        <v>73</v>
      </c>
      <c r="J131" s="34">
        <v>78</v>
      </c>
      <c r="K131" s="34">
        <v>85</v>
      </c>
      <c r="L131" s="34">
        <v>96</v>
      </c>
      <c r="M131" s="34">
        <v>70</v>
      </c>
      <c r="N131" s="34">
        <v>0</v>
      </c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0</v>
      </c>
      <c r="U131" s="34">
        <v>0</v>
      </c>
      <c r="V131" s="34">
        <v>0</v>
      </c>
      <c r="W131" s="34">
        <v>0</v>
      </c>
      <c r="X131" s="34">
        <v>82</v>
      </c>
      <c r="Y131" s="34">
        <v>163</v>
      </c>
      <c r="Z131" s="34">
        <v>172</v>
      </c>
      <c r="AA131" s="34">
        <v>161</v>
      </c>
      <c r="AB131" s="34">
        <v>140</v>
      </c>
      <c r="AC131" s="34">
        <v>116</v>
      </c>
      <c r="AD131" s="34">
        <v>85</v>
      </c>
      <c r="AE131" s="73"/>
      <c r="AG131" s="75"/>
    </row>
    <row r="132" spans="4:33" x14ac:dyDescent="0.25">
      <c r="D132" s="117">
        <f t="shared" si="36"/>
        <v>10</v>
      </c>
      <c r="E132" s="32">
        <f>D132*SUM(G132:AD132)+H132</f>
        <v>18678</v>
      </c>
      <c r="F132" s="33">
        <v>45597</v>
      </c>
      <c r="G132" s="34">
        <v>93</v>
      </c>
      <c r="H132" s="34">
        <v>78</v>
      </c>
      <c r="I132" s="34">
        <v>81</v>
      </c>
      <c r="J132" s="34">
        <v>82</v>
      </c>
      <c r="K132" s="34">
        <v>85</v>
      </c>
      <c r="L132" s="34">
        <v>98</v>
      </c>
      <c r="M132" s="34">
        <v>90</v>
      </c>
      <c r="N132" s="34">
        <v>0</v>
      </c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94</v>
      </c>
      <c r="X132" s="34">
        <v>180</v>
      </c>
      <c r="Y132" s="34">
        <v>190</v>
      </c>
      <c r="Z132" s="34">
        <v>186</v>
      </c>
      <c r="AA132" s="34">
        <v>181</v>
      </c>
      <c r="AB132" s="34">
        <v>158</v>
      </c>
      <c r="AC132" s="34">
        <v>145</v>
      </c>
      <c r="AD132" s="34">
        <v>119</v>
      </c>
      <c r="AE132" s="73"/>
      <c r="AG132" s="75"/>
    </row>
    <row r="133" spans="4:33" x14ac:dyDescent="0.25">
      <c r="D133" s="117">
        <f t="shared" si="36"/>
        <v>10</v>
      </c>
      <c r="E133" s="32">
        <f t="shared" ref="E133" si="39">D133*SUM(G133:AD133)</f>
        <v>20910</v>
      </c>
      <c r="F133" s="33">
        <v>45627</v>
      </c>
      <c r="G133" s="34">
        <v>112</v>
      </c>
      <c r="H133" s="34">
        <v>100</v>
      </c>
      <c r="I133" s="34">
        <v>96</v>
      </c>
      <c r="J133" s="34">
        <v>82</v>
      </c>
      <c r="K133" s="34">
        <v>86</v>
      </c>
      <c r="L133" s="34">
        <v>88</v>
      </c>
      <c r="M133" s="34">
        <v>105</v>
      </c>
      <c r="N133" s="34">
        <v>72</v>
      </c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134</v>
      </c>
      <c r="X133" s="34">
        <v>177</v>
      </c>
      <c r="Y133" s="34">
        <v>196</v>
      </c>
      <c r="Z133" s="34">
        <v>199</v>
      </c>
      <c r="AA133" s="34">
        <v>192</v>
      </c>
      <c r="AB133" s="34">
        <v>177</v>
      </c>
      <c r="AC133" s="34">
        <v>156</v>
      </c>
      <c r="AD133" s="34">
        <v>119</v>
      </c>
      <c r="AE133" s="73"/>
      <c r="AG133" s="75"/>
    </row>
    <row r="134" spans="4:33" x14ac:dyDescent="0.25">
      <c r="D134" s="73"/>
    </row>
    <row r="135" spans="4:33" x14ac:dyDescent="0.25">
      <c r="D135" s="73"/>
    </row>
    <row r="136" spans="4:33" x14ac:dyDescent="0.25">
      <c r="D136" s="73"/>
    </row>
    <row r="137" spans="4:33" x14ac:dyDescent="0.25">
      <c r="D137" s="73"/>
    </row>
    <row r="138" spans="4:33" x14ac:dyDescent="0.25">
      <c r="D138" s="73"/>
    </row>
    <row r="139" spans="4:33" x14ac:dyDescent="0.25">
      <c r="D139" s="35" t="s">
        <v>13</v>
      </c>
    </row>
    <row r="141" spans="4:33" x14ac:dyDescent="0.25">
      <c r="D141" s="116">
        <v>43831</v>
      </c>
    </row>
    <row r="142" spans="4:33" x14ac:dyDescent="0.25">
      <c r="D142" s="116">
        <v>43976</v>
      </c>
    </row>
    <row r="143" spans="4:33" x14ac:dyDescent="0.25">
      <c r="D143" s="116">
        <v>44016</v>
      </c>
    </row>
    <row r="144" spans="4:33" x14ac:dyDescent="0.25">
      <c r="D144" s="116">
        <v>44081</v>
      </c>
    </row>
    <row r="145" spans="4:4" x14ac:dyDescent="0.25">
      <c r="D145" s="116">
        <v>44161</v>
      </c>
    </row>
    <row r="146" spans="4:4" x14ac:dyDescent="0.25">
      <c r="D146" s="116">
        <v>44190</v>
      </c>
    </row>
    <row r="147" spans="4:4" x14ac:dyDescent="0.25">
      <c r="D147" s="116">
        <v>44197</v>
      </c>
    </row>
    <row r="148" spans="4:4" x14ac:dyDescent="0.25">
      <c r="D148" s="116">
        <v>44347</v>
      </c>
    </row>
    <row r="149" spans="4:4" x14ac:dyDescent="0.25">
      <c r="D149" s="116">
        <v>44382</v>
      </c>
    </row>
    <row r="150" spans="4:4" x14ac:dyDescent="0.25">
      <c r="D150" s="116">
        <v>44445</v>
      </c>
    </row>
    <row r="151" spans="4:4" x14ac:dyDescent="0.25">
      <c r="D151" s="116">
        <v>44525</v>
      </c>
    </row>
    <row r="152" spans="4:4" x14ac:dyDescent="0.25">
      <c r="D152" s="116">
        <v>44555</v>
      </c>
    </row>
    <row r="153" spans="4:4" x14ac:dyDescent="0.25">
      <c r="D153" s="116">
        <v>44562</v>
      </c>
    </row>
    <row r="154" spans="4:4" x14ac:dyDescent="0.25">
      <c r="D154" s="116">
        <v>44711</v>
      </c>
    </row>
    <row r="155" spans="4:4" x14ac:dyDescent="0.25">
      <c r="D155" s="116">
        <v>44746</v>
      </c>
    </row>
    <row r="156" spans="4:4" x14ac:dyDescent="0.25">
      <c r="D156" s="116">
        <v>44809</v>
      </c>
    </row>
    <row r="157" spans="4:4" x14ac:dyDescent="0.25">
      <c r="D157" s="116">
        <v>44889</v>
      </c>
    </row>
    <row r="158" spans="4:4" x14ac:dyDescent="0.25">
      <c r="D158" s="116">
        <v>44921</v>
      </c>
    </row>
    <row r="159" spans="4:4" x14ac:dyDescent="0.25">
      <c r="D159" s="116">
        <v>44928</v>
      </c>
    </row>
    <row r="160" spans="4:4" x14ac:dyDescent="0.25">
      <c r="D160" s="116">
        <v>45075</v>
      </c>
    </row>
    <row r="161" spans="4:4" x14ac:dyDescent="0.25">
      <c r="D161" s="116">
        <v>45111</v>
      </c>
    </row>
    <row r="162" spans="4:4" x14ac:dyDescent="0.25">
      <c r="D162" s="116">
        <v>45173</v>
      </c>
    </row>
    <row r="163" spans="4:4" x14ac:dyDescent="0.25">
      <c r="D163" s="116">
        <v>45253</v>
      </c>
    </row>
    <row r="164" spans="4:4" x14ac:dyDescent="0.25">
      <c r="D164" s="116">
        <v>45285</v>
      </c>
    </row>
    <row r="165" spans="4:4" x14ac:dyDescent="0.25">
      <c r="D165" s="116">
        <v>45292</v>
      </c>
    </row>
    <row r="166" spans="4:4" x14ac:dyDescent="0.25">
      <c r="D166" s="116">
        <v>45439</v>
      </c>
    </row>
    <row r="167" spans="4:4" x14ac:dyDescent="0.25">
      <c r="D167" s="116">
        <v>45477</v>
      </c>
    </row>
    <row r="168" spans="4:4" x14ac:dyDescent="0.25">
      <c r="D168" s="116">
        <v>45537</v>
      </c>
    </row>
    <row r="169" spans="4:4" x14ac:dyDescent="0.25">
      <c r="D169" s="116">
        <v>45624</v>
      </c>
    </row>
    <row r="170" spans="4:4" x14ac:dyDescent="0.25">
      <c r="D170" s="116">
        <v>45651</v>
      </c>
    </row>
    <row r="171" spans="4:4" x14ac:dyDescent="0.25">
      <c r="D171" s="116">
        <v>45658</v>
      </c>
    </row>
    <row r="172" spans="4:4" x14ac:dyDescent="0.25">
      <c r="D172" s="116">
        <v>45803</v>
      </c>
    </row>
    <row r="173" spans="4:4" x14ac:dyDescent="0.25">
      <c r="D173" s="116">
        <v>45842</v>
      </c>
    </row>
    <row r="174" spans="4:4" x14ac:dyDescent="0.25">
      <c r="D174" s="116">
        <v>45901</v>
      </c>
    </row>
    <row r="175" spans="4:4" x14ac:dyDescent="0.25">
      <c r="D175" s="116">
        <v>45988</v>
      </c>
    </row>
    <row r="176" spans="4:4" x14ac:dyDescent="0.25">
      <c r="D176" s="116">
        <v>46016</v>
      </c>
    </row>
    <row r="177" spans="4:4" x14ac:dyDescent="0.25">
      <c r="D177" s="73"/>
    </row>
    <row r="178" spans="4:4" x14ac:dyDescent="0.25">
      <c r="D178" s="73"/>
    </row>
    <row r="179" spans="4:4" x14ac:dyDescent="0.25">
      <c r="D179" s="73"/>
    </row>
    <row r="180" spans="4:4" x14ac:dyDescent="0.25">
      <c r="D180" s="73"/>
    </row>
    <row r="181" spans="4:4" x14ac:dyDescent="0.25">
      <c r="D181" s="73"/>
    </row>
    <row r="182" spans="4:4" x14ac:dyDescent="0.25">
      <c r="D182" s="73"/>
    </row>
    <row r="183" spans="4:4" x14ac:dyDescent="0.25">
      <c r="D183" s="73"/>
    </row>
    <row r="184" spans="4:4" x14ac:dyDescent="0.25">
      <c r="D184" s="73"/>
    </row>
    <row r="185" spans="4:4" x14ac:dyDescent="0.25">
      <c r="D185" s="73"/>
    </row>
    <row r="186" spans="4:4" x14ac:dyDescent="0.25">
      <c r="D186" s="73"/>
    </row>
    <row r="187" spans="4:4" x14ac:dyDescent="0.25">
      <c r="D187" s="73"/>
    </row>
    <row r="188" spans="4:4" x14ac:dyDescent="0.25">
      <c r="D188" s="73"/>
    </row>
    <row r="189" spans="4:4" x14ac:dyDescent="0.25">
      <c r="D189" s="73"/>
    </row>
    <row r="190" spans="4:4" x14ac:dyDescent="0.25">
      <c r="D190" s="73"/>
    </row>
    <row r="191" spans="4:4" x14ac:dyDescent="0.25">
      <c r="D191" s="73"/>
    </row>
    <row r="192" spans="4:4" x14ac:dyDescent="0.25">
      <c r="D192" s="73"/>
    </row>
    <row r="193" spans="4:4" x14ac:dyDescent="0.25">
      <c r="D193" s="73"/>
    </row>
    <row r="194" spans="4:4" x14ac:dyDescent="0.25">
      <c r="D194" s="73"/>
    </row>
    <row r="195" spans="4:4" x14ac:dyDescent="0.25">
      <c r="D195" s="73"/>
    </row>
    <row r="196" spans="4:4" x14ac:dyDescent="0.25">
      <c r="D196" s="73"/>
    </row>
    <row r="197" spans="4:4" x14ac:dyDescent="0.25">
      <c r="D197" s="73"/>
    </row>
    <row r="198" spans="4:4" x14ac:dyDescent="0.25">
      <c r="D198" s="73"/>
    </row>
    <row r="199" spans="4:4" x14ac:dyDescent="0.25">
      <c r="D199" s="73"/>
    </row>
    <row r="200" spans="4:4" x14ac:dyDescent="0.25">
      <c r="D200" s="73"/>
    </row>
    <row r="201" spans="4:4" x14ac:dyDescent="0.25">
      <c r="D201" s="73"/>
    </row>
  </sheetData>
  <sheetProtection algorithmName="SHA-512" hashValue="KCvt8M1+CRuj86mTjUY6Gm7//rpwg92yRBwQe4Is9+AGpl+nsWVVH9o3vW66uSAXNMNZn1HLr1+dtYqSAWnrlA==" saltValue="Go3V35u/G9Eny0G+nuoxNA==" spinCount="100000" sheet="1" objects="1" scenarios="1"/>
  <protectedRanges>
    <protectedRange algorithmName="SHA-512" hashValue="rAzsPDEMnE+axskBfBHvtZyvxLaQeXvsjg8t+aeecgJ/S4fsjWvS0/01Ov9IaXVRmHarRA7QtdZvIp0o4ONUuw==" saltValue="EdkDAqnYRz1riHiPSOjzWQ==" spinCount="100000" sqref="K9:N20" name="Range1"/>
  </protectedRanges>
  <conditionalFormatting sqref="AG86:AG121">
    <cfRule type="cellIs" dxfId="1" priority="4" operator="lessThan">
      <formula>0</formula>
    </cfRule>
  </conditionalFormatting>
  <conditionalFormatting sqref="G28:AD63 G76:AD7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:AD12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4:AD7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22:AG133">
    <cfRule type="cellIs" dxfId="0" priority="1" operator="lessThan">
      <formula>0</formula>
    </cfRule>
  </conditionalFormatting>
  <conditionalFormatting sqref="G122:AD1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E60"/>
  <sheetViews>
    <sheetView showGridLines="0" zoomScale="80" zoomScaleNormal="80" workbookViewId="0">
      <selection activeCell="AU62" sqref="AU62"/>
    </sheetView>
  </sheetViews>
  <sheetFormatPr defaultRowHeight="15" x14ac:dyDescent="0.25"/>
  <cols>
    <col min="1" max="1" width="9.140625" style="35"/>
    <col min="2" max="2" width="10.5703125" style="35" customWidth="1"/>
    <col min="3" max="3" width="4" style="35" customWidth="1"/>
    <col min="4" max="4" width="10.5703125" style="35" bestFit="1" customWidth="1"/>
    <col min="5" max="5" width="9.7109375" style="35" customWidth="1"/>
    <col min="6" max="7" width="11.85546875" style="35" customWidth="1"/>
    <col min="8" max="8" width="9.7109375" style="35" customWidth="1"/>
    <col min="9" max="9" width="16.140625" style="35" customWidth="1"/>
    <col min="10" max="10" width="9.7109375" style="35" customWidth="1"/>
    <col min="11" max="11" width="16.140625" style="35" customWidth="1"/>
    <col min="12" max="12" width="9.7109375" style="35" customWidth="1"/>
    <col min="13" max="13" width="16.140625" style="35" customWidth="1"/>
    <col min="14" max="14" width="10.5703125" style="35" bestFit="1" customWidth="1"/>
    <col min="15" max="15" width="20.28515625" style="35" bestFit="1" customWidth="1"/>
    <col min="16" max="16" width="9.7109375" style="35" customWidth="1"/>
    <col min="17" max="18" width="13.5703125" style="35" customWidth="1"/>
    <col min="19" max="19" width="9.7109375" style="35" customWidth="1"/>
    <col min="20" max="20" width="16.140625" style="35" customWidth="1"/>
    <col min="21" max="21" width="9.7109375" style="35" customWidth="1"/>
    <col min="22" max="22" width="12" style="35" bestFit="1" customWidth="1"/>
    <col min="23" max="23" width="9.7109375" style="35" customWidth="1"/>
    <col min="24" max="24" width="12" style="35" bestFit="1" customWidth="1"/>
    <col min="25" max="25" width="9.140625" style="35"/>
    <col min="26" max="26" width="20.28515625" style="35" bestFit="1" customWidth="1"/>
    <col min="27" max="27" width="9.7109375" style="35" customWidth="1"/>
    <col min="28" max="29" width="13.5703125" style="35" customWidth="1"/>
    <col min="30" max="30" width="9.7109375" style="35" customWidth="1"/>
    <col min="31" max="31" width="16.140625" style="35" customWidth="1"/>
    <col min="32" max="32" width="9.7109375" style="35" customWidth="1"/>
    <col min="33" max="33" width="12" style="35" bestFit="1" customWidth="1"/>
    <col min="34" max="34" width="9.7109375" style="35" customWidth="1"/>
    <col min="35" max="35" width="12" style="35" bestFit="1" customWidth="1"/>
    <col min="36" max="36" width="9.140625" style="35"/>
    <col min="37" max="37" width="19.28515625" style="35" bestFit="1" customWidth="1"/>
    <col min="38" max="38" width="9.7109375" style="35" customWidth="1"/>
    <col min="39" max="40" width="11.85546875" style="35" customWidth="1"/>
    <col min="41" max="41" width="9.7109375" style="35" customWidth="1"/>
    <col min="42" max="42" width="12" style="35" bestFit="1" customWidth="1"/>
    <col min="43" max="43" width="9.7109375" style="35" customWidth="1"/>
    <col min="44" max="44" width="12" style="35" bestFit="1" customWidth="1"/>
    <col min="45" max="45" width="9.7109375" style="35" customWidth="1"/>
    <col min="46" max="46" width="12" style="35" bestFit="1" customWidth="1"/>
    <col min="47" max="47" width="9.140625" style="35"/>
    <col min="48" max="48" width="19.28515625" style="35" bestFit="1" customWidth="1"/>
    <col min="49" max="49" width="9.7109375" style="35" customWidth="1"/>
    <col min="50" max="51" width="11.85546875" style="35" customWidth="1"/>
    <col min="52" max="52" width="9.7109375" style="35" customWidth="1"/>
    <col min="53" max="53" width="12" style="35" bestFit="1" customWidth="1"/>
    <col min="54" max="54" width="9.7109375" style="35" customWidth="1"/>
    <col min="55" max="55" width="16.140625" style="35" customWidth="1"/>
    <col min="56" max="56" width="9.7109375" style="35" customWidth="1"/>
    <col min="57" max="57" width="12" style="35" bestFit="1" customWidth="1"/>
    <col min="58" max="16384" width="9.140625" style="35"/>
  </cols>
  <sheetData>
    <row r="2" spans="2:57" x14ac:dyDescent="0.25">
      <c r="D2" s="70" t="s">
        <v>31</v>
      </c>
      <c r="N2" s="70"/>
    </row>
    <row r="3" spans="2:57" x14ac:dyDescent="0.25">
      <c r="D3" s="70" t="s">
        <v>14</v>
      </c>
      <c r="N3" s="70"/>
    </row>
    <row r="4" spans="2:57" ht="15.75" thickBot="1" x14ac:dyDescent="0.3">
      <c r="D4" s="70"/>
      <c r="N4" s="70"/>
    </row>
    <row r="5" spans="2:57" x14ac:dyDescent="0.25">
      <c r="D5" s="81" t="s">
        <v>28</v>
      </c>
      <c r="E5" s="82"/>
      <c r="F5" s="82"/>
      <c r="G5" s="82"/>
      <c r="H5" s="82"/>
      <c r="I5" s="82"/>
      <c r="J5" s="82"/>
      <c r="K5" s="82"/>
      <c r="L5" s="82"/>
      <c r="M5" s="83"/>
      <c r="N5" s="84"/>
      <c r="O5" s="81" t="s">
        <v>27</v>
      </c>
      <c r="P5" s="82"/>
      <c r="Q5" s="82"/>
      <c r="R5" s="82"/>
      <c r="S5" s="82"/>
      <c r="T5" s="82"/>
      <c r="U5" s="82"/>
      <c r="V5" s="82"/>
      <c r="W5" s="82"/>
      <c r="X5" s="83"/>
      <c r="Z5" s="81" t="s">
        <v>47</v>
      </c>
      <c r="AA5" s="82"/>
      <c r="AB5" s="82"/>
      <c r="AC5" s="82"/>
      <c r="AD5" s="82"/>
      <c r="AE5" s="82"/>
      <c r="AF5" s="82"/>
      <c r="AG5" s="82"/>
      <c r="AH5" s="82"/>
      <c r="AI5" s="83"/>
      <c r="AK5" s="81" t="s">
        <v>37</v>
      </c>
      <c r="AL5" s="82"/>
      <c r="AM5" s="82"/>
      <c r="AN5" s="82"/>
      <c r="AO5" s="82"/>
      <c r="AP5" s="82"/>
      <c r="AQ5" s="82"/>
      <c r="AR5" s="82"/>
      <c r="AS5" s="82"/>
      <c r="AT5" s="83"/>
      <c r="AV5" s="81" t="s">
        <v>38</v>
      </c>
      <c r="AW5" s="82"/>
      <c r="AX5" s="82"/>
      <c r="AY5" s="82"/>
      <c r="AZ5" s="82"/>
      <c r="BA5" s="82"/>
      <c r="BB5" s="82"/>
      <c r="BC5" s="82"/>
      <c r="BD5" s="82"/>
      <c r="BE5" s="83"/>
    </row>
    <row r="6" spans="2:57" x14ac:dyDescent="0.25">
      <c r="D6" s="85" t="s">
        <v>15</v>
      </c>
      <c r="E6" s="86"/>
      <c r="F6" s="86"/>
      <c r="G6" s="86"/>
      <c r="H6" s="86"/>
      <c r="I6" s="86"/>
      <c r="J6" s="86"/>
      <c r="K6" s="86"/>
      <c r="L6" s="86"/>
      <c r="M6" s="87"/>
      <c r="N6" s="84"/>
      <c r="O6" s="85" t="s">
        <v>15</v>
      </c>
      <c r="P6" s="86"/>
      <c r="Q6" s="86"/>
      <c r="R6" s="86"/>
      <c r="S6" s="86"/>
      <c r="T6" s="86"/>
      <c r="U6" s="86"/>
      <c r="V6" s="86"/>
      <c r="W6" s="86"/>
      <c r="X6" s="87"/>
      <c r="Z6" s="85" t="s">
        <v>15</v>
      </c>
      <c r="AA6" s="86"/>
      <c r="AB6" s="86"/>
      <c r="AC6" s="86"/>
      <c r="AD6" s="86"/>
      <c r="AE6" s="86"/>
      <c r="AF6" s="86"/>
      <c r="AG6" s="86"/>
      <c r="AH6" s="86"/>
      <c r="AI6" s="87"/>
      <c r="AK6" s="85" t="s">
        <v>15</v>
      </c>
      <c r="AL6" s="86"/>
      <c r="AM6" s="86"/>
      <c r="AN6" s="86"/>
      <c r="AO6" s="86"/>
      <c r="AP6" s="86"/>
      <c r="AQ6" s="86"/>
      <c r="AR6" s="86"/>
      <c r="AS6" s="86"/>
      <c r="AT6" s="87"/>
      <c r="AV6" s="85" t="s">
        <v>15</v>
      </c>
      <c r="AW6" s="86"/>
      <c r="AX6" s="86"/>
      <c r="AY6" s="86"/>
      <c r="AZ6" s="86"/>
      <c r="BA6" s="86"/>
      <c r="BB6" s="86"/>
      <c r="BC6" s="86"/>
      <c r="BD6" s="86"/>
      <c r="BE6" s="87"/>
    </row>
    <row r="7" spans="2:57" x14ac:dyDescent="0.25">
      <c r="D7" s="88" t="s">
        <v>4</v>
      </c>
      <c r="E7" s="89"/>
      <c r="F7" s="89"/>
      <c r="G7" s="89"/>
      <c r="H7" s="89"/>
      <c r="I7" s="89"/>
      <c r="J7" s="89"/>
      <c r="K7" s="89"/>
      <c r="L7" s="89"/>
      <c r="M7" s="90"/>
      <c r="N7" s="84"/>
      <c r="O7" s="88" t="s">
        <v>4</v>
      </c>
      <c r="P7" s="89"/>
      <c r="Q7" s="89"/>
      <c r="R7" s="89"/>
      <c r="S7" s="89"/>
      <c r="T7" s="89"/>
      <c r="U7" s="89"/>
      <c r="V7" s="89"/>
      <c r="W7" s="89"/>
      <c r="X7" s="90"/>
      <c r="Z7" s="88" t="s">
        <v>4</v>
      </c>
      <c r="AA7" s="89"/>
      <c r="AB7" s="89"/>
      <c r="AC7" s="89"/>
      <c r="AD7" s="89"/>
      <c r="AE7" s="89"/>
      <c r="AF7" s="89"/>
      <c r="AG7" s="89"/>
      <c r="AH7" s="89"/>
      <c r="AI7" s="90"/>
      <c r="AK7" s="88" t="s">
        <v>4</v>
      </c>
      <c r="AL7" s="89"/>
      <c r="AM7" s="89"/>
      <c r="AN7" s="89"/>
      <c r="AO7" s="89"/>
      <c r="AP7" s="89"/>
      <c r="AQ7" s="89"/>
      <c r="AR7" s="89"/>
      <c r="AS7" s="89"/>
      <c r="AT7" s="90"/>
      <c r="AV7" s="88" t="s">
        <v>4</v>
      </c>
      <c r="AW7" s="89"/>
      <c r="AX7" s="89"/>
      <c r="AY7" s="89"/>
      <c r="AZ7" s="89"/>
      <c r="BA7" s="89"/>
      <c r="BB7" s="89"/>
      <c r="BC7" s="89"/>
      <c r="BD7" s="89"/>
      <c r="BE7" s="90"/>
    </row>
    <row r="8" spans="2:57" ht="60.75" thickBot="1" x14ac:dyDescent="0.3">
      <c r="D8" s="91" t="s">
        <v>5</v>
      </c>
      <c r="E8" s="92" t="s">
        <v>29</v>
      </c>
      <c r="F8" s="93" t="s">
        <v>32</v>
      </c>
      <c r="G8" s="93" t="s">
        <v>33</v>
      </c>
      <c r="H8" s="93" t="s">
        <v>34</v>
      </c>
      <c r="I8" s="94" t="s">
        <v>41</v>
      </c>
      <c r="J8" s="93" t="s">
        <v>35</v>
      </c>
      <c r="K8" s="94" t="s">
        <v>42</v>
      </c>
      <c r="L8" s="93" t="s">
        <v>36</v>
      </c>
      <c r="M8" s="94" t="s">
        <v>43</v>
      </c>
      <c r="O8" s="91" t="s">
        <v>5</v>
      </c>
      <c r="P8" s="92" t="s">
        <v>29</v>
      </c>
      <c r="Q8" s="93" t="s">
        <v>32</v>
      </c>
      <c r="R8" s="93" t="s">
        <v>33</v>
      </c>
      <c r="S8" s="93" t="s">
        <v>34</v>
      </c>
      <c r="T8" s="94" t="s">
        <v>41</v>
      </c>
      <c r="U8" s="93" t="s">
        <v>35</v>
      </c>
      <c r="V8" s="94" t="s">
        <v>42</v>
      </c>
      <c r="W8" s="93" t="s">
        <v>36</v>
      </c>
      <c r="X8" s="94" t="s">
        <v>43</v>
      </c>
      <c r="Z8" s="91" t="s">
        <v>5</v>
      </c>
      <c r="AA8" s="92" t="s">
        <v>29</v>
      </c>
      <c r="AB8" s="93" t="s">
        <v>32</v>
      </c>
      <c r="AC8" s="93" t="s">
        <v>33</v>
      </c>
      <c r="AD8" s="93" t="s">
        <v>34</v>
      </c>
      <c r="AE8" s="94" t="s">
        <v>41</v>
      </c>
      <c r="AF8" s="93" t="s">
        <v>35</v>
      </c>
      <c r="AG8" s="94" t="s">
        <v>42</v>
      </c>
      <c r="AH8" s="93" t="s">
        <v>36</v>
      </c>
      <c r="AI8" s="94" t="s">
        <v>43</v>
      </c>
      <c r="AK8" s="91" t="s">
        <v>5</v>
      </c>
      <c r="AL8" s="92" t="s">
        <v>29</v>
      </c>
      <c r="AM8" s="93" t="s">
        <v>32</v>
      </c>
      <c r="AN8" s="93" t="s">
        <v>33</v>
      </c>
      <c r="AO8" s="93" t="s">
        <v>34</v>
      </c>
      <c r="AP8" s="94" t="s">
        <v>41</v>
      </c>
      <c r="AQ8" s="93" t="s">
        <v>35</v>
      </c>
      <c r="AR8" s="94" t="s">
        <v>42</v>
      </c>
      <c r="AS8" s="93" t="s">
        <v>36</v>
      </c>
      <c r="AT8" s="94" t="s">
        <v>43</v>
      </c>
      <c r="AV8" s="91" t="s">
        <v>5</v>
      </c>
      <c r="AW8" s="92" t="s">
        <v>29</v>
      </c>
      <c r="AX8" s="93" t="s">
        <v>32</v>
      </c>
      <c r="AY8" s="93" t="s">
        <v>33</v>
      </c>
      <c r="AZ8" s="93" t="s">
        <v>34</v>
      </c>
      <c r="BA8" s="94" t="s">
        <v>41</v>
      </c>
      <c r="BB8" s="93" t="s">
        <v>35</v>
      </c>
      <c r="BC8" s="94" t="s">
        <v>42</v>
      </c>
      <c r="BD8" s="93" t="s">
        <v>36</v>
      </c>
      <c r="BE8" s="94" t="s">
        <v>43</v>
      </c>
    </row>
    <row r="9" spans="2:57" x14ac:dyDescent="0.25">
      <c r="B9" s="95"/>
      <c r="D9" s="96">
        <v>1</v>
      </c>
      <c r="E9" s="97">
        <v>2021</v>
      </c>
      <c r="F9" s="98">
        <v>0</v>
      </c>
      <c r="G9" s="98">
        <v>0</v>
      </c>
      <c r="H9" s="106"/>
      <c r="I9" s="107"/>
      <c r="J9" s="106"/>
      <c r="K9" s="107"/>
      <c r="L9" s="106"/>
      <c r="M9" s="107"/>
      <c r="N9" s="99"/>
      <c r="O9" s="96">
        <v>1</v>
      </c>
      <c r="P9" s="97">
        <v>2021</v>
      </c>
      <c r="Q9" s="98">
        <v>0</v>
      </c>
      <c r="R9" s="98">
        <v>0</v>
      </c>
      <c r="S9" s="106"/>
      <c r="T9" s="107"/>
      <c r="U9" s="106"/>
      <c r="V9" s="107"/>
      <c r="W9" s="106"/>
      <c r="X9" s="107"/>
      <c r="Z9" s="96">
        <v>1</v>
      </c>
      <c r="AA9" s="97">
        <v>2021</v>
      </c>
      <c r="AB9" s="98">
        <v>0</v>
      </c>
      <c r="AC9" s="98">
        <v>0</v>
      </c>
      <c r="AD9" s="106"/>
      <c r="AE9" s="107"/>
      <c r="AF9" s="106"/>
      <c r="AG9" s="107"/>
      <c r="AH9" s="106"/>
      <c r="AI9" s="107"/>
      <c r="AK9" s="96">
        <v>1</v>
      </c>
      <c r="AL9" s="97">
        <v>2021</v>
      </c>
      <c r="AM9" s="98">
        <v>0</v>
      </c>
      <c r="AN9" s="98">
        <v>0</v>
      </c>
      <c r="AO9" s="106"/>
      <c r="AP9" s="107"/>
      <c r="AQ9" s="106"/>
      <c r="AR9" s="107"/>
      <c r="AS9" s="106"/>
      <c r="AT9" s="107"/>
      <c r="AV9" s="96">
        <v>1</v>
      </c>
      <c r="AW9" s="97">
        <v>2021</v>
      </c>
      <c r="AX9" s="98">
        <v>0</v>
      </c>
      <c r="AY9" s="98">
        <v>0</v>
      </c>
      <c r="AZ9" s="106"/>
      <c r="BA9" s="107"/>
      <c r="BB9" s="106"/>
      <c r="BC9" s="107"/>
      <c r="BD9" s="106"/>
      <c r="BE9" s="107"/>
    </row>
    <row r="10" spans="2:57" x14ac:dyDescent="0.25">
      <c r="B10" s="95"/>
      <c r="D10" s="100">
        <f t="shared" ref="D10:D56" si="0">D9+1</f>
        <v>2</v>
      </c>
      <c r="E10" s="101">
        <v>2021</v>
      </c>
      <c r="F10" s="102">
        <v>0</v>
      </c>
      <c r="G10" s="102">
        <v>0</v>
      </c>
      <c r="H10" s="108"/>
      <c r="I10" s="109"/>
      <c r="J10" s="108"/>
      <c r="K10" s="109"/>
      <c r="L10" s="108"/>
      <c r="M10" s="109"/>
      <c r="N10" s="99"/>
      <c r="O10" s="100">
        <f t="shared" ref="O10:O44" si="1">O9+1</f>
        <v>2</v>
      </c>
      <c r="P10" s="101">
        <v>2021</v>
      </c>
      <c r="Q10" s="102">
        <v>0</v>
      </c>
      <c r="R10" s="102">
        <v>0</v>
      </c>
      <c r="S10" s="108"/>
      <c r="T10" s="109"/>
      <c r="U10" s="108"/>
      <c r="V10" s="109"/>
      <c r="W10" s="108"/>
      <c r="X10" s="109"/>
      <c r="Z10" s="100">
        <f t="shared" ref="Z10:Z44" si="2">Z9+1</f>
        <v>2</v>
      </c>
      <c r="AA10" s="101">
        <v>2021</v>
      </c>
      <c r="AB10" s="102">
        <v>0</v>
      </c>
      <c r="AC10" s="102">
        <v>0</v>
      </c>
      <c r="AD10" s="108"/>
      <c r="AE10" s="109"/>
      <c r="AF10" s="108"/>
      <c r="AG10" s="109"/>
      <c r="AH10" s="108"/>
      <c r="AI10" s="109"/>
      <c r="AK10" s="100">
        <f t="shared" ref="AK10:AK44" si="3">AK9+1</f>
        <v>2</v>
      </c>
      <c r="AL10" s="101">
        <v>2021</v>
      </c>
      <c r="AM10" s="102">
        <v>0</v>
      </c>
      <c r="AN10" s="102">
        <v>0</v>
      </c>
      <c r="AO10" s="108"/>
      <c r="AP10" s="109"/>
      <c r="AQ10" s="108"/>
      <c r="AR10" s="109"/>
      <c r="AS10" s="108"/>
      <c r="AT10" s="109"/>
      <c r="AV10" s="100">
        <f t="shared" ref="AV10:AV44" si="4">AV9+1</f>
        <v>2</v>
      </c>
      <c r="AW10" s="101">
        <v>2021</v>
      </c>
      <c r="AX10" s="102">
        <v>0</v>
      </c>
      <c r="AY10" s="102">
        <v>0</v>
      </c>
      <c r="AZ10" s="108"/>
      <c r="BA10" s="109"/>
      <c r="BB10" s="108"/>
      <c r="BC10" s="109"/>
      <c r="BD10" s="108"/>
      <c r="BE10" s="109"/>
    </row>
    <row r="11" spans="2:57" x14ac:dyDescent="0.25">
      <c r="B11" s="95"/>
      <c r="D11" s="100">
        <f t="shared" si="0"/>
        <v>3</v>
      </c>
      <c r="E11" s="101">
        <v>2021</v>
      </c>
      <c r="F11" s="102">
        <v>0</v>
      </c>
      <c r="G11" s="102">
        <v>0</v>
      </c>
      <c r="H11" s="108"/>
      <c r="I11" s="109"/>
      <c r="J11" s="108"/>
      <c r="K11" s="109"/>
      <c r="L11" s="108"/>
      <c r="M11" s="109"/>
      <c r="N11" s="99"/>
      <c r="O11" s="100">
        <f t="shared" si="1"/>
        <v>3</v>
      </c>
      <c r="P11" s="101">
        <v>2021</v>
      </c>
      <c r="Q11" s="102">
        <v>0</v>
      </c>
      <c r="R11" s="102">
        <v>0</v>
      </c>
      <c r="S11" s="108"/>
      <c r="T11" s="109"/>
      <c r="U11" s="108"/>
      <c r="V11" s="109"/>
      <c r="W11" s="108"/>
      <c r="X11" s="109"/>
      <c r="Z11" s="100">
        <f t="shared" si="2"/>
        <v>3</v>
      </c>
      <c r="AA11" s="101">
        <v>2021</v>
      </c>
      <c r="AB11" s="102">
        <v>0</v>
      </c>
      <c r="AC11" s="102">
        <v>0</v>
      </c>
      <c r="AD11" s="108"/>
      <c r="AE11" s="109"/>
      <c r="AF11" s="108"/>
      <c r="AG11" s="109"/>
      <c r="AH11" s="108"/>
      <c r="AI11" s="109"/>
      <c r="AK11" s="100">
        <f t="shared" si="3"/>
        <v>3</v>
      </c>
      <c r="AL11" s="101">
        <v>2021</v>
      </c>
      <c r="AM11" s="102">
        <v>0</v>
      </c>
      <c r="AN11" s="102">
        <v>0</v>
      </c>
      <c r="AO11" s="108"/>
      <c r="AP11" s="109"/>
      <c r="AQ11" s="108"/>
      <c r="AR11" s="109"/>
      <c r="AS11" s="108"/>
      <c r="AT11" s="109"/>
      <c r="AV11" s="100">
        <f t="shared" si="4"/>
        <v>3</v>
      </c>
      <c r="AW11" s="101">
        <v>2021</v>
      </c>
      <c r="AX11" s="102">
        <v>0</v>
      </c>
      <c r="AY11" s="102">
        <v>0</v>
      </c>
      <c r="AZ11" s="108"/>
      <c r="BA11" s="109"/>
      <c r="BB11" s="108"/>
      <c r="BC11" s="109"/>
      <c r="BD11" s="108"/>
      <c r="BE11" s="109"/>
    </row>
    <row r="12" spans="2:57" x14ac:dyDescent="0.25">
      <c r="B12" s="95"/>
      <c r="D12" s="100">
        <f t="shared" si="0"/>
        <v>4</v>
      </c>
      <c r="E12" s="101">
        <v>2021</v>
      </c>
      <c r="F12" s="102">
        <v>0</v>
      </c>
      <c r="G12" s="102">
        <v>0</v>
      </c>
      <c r="H12" s="108"/>
      <c r="I12" s="109"/>
      <c r="J12" s="108"/>
      <c r="K12" s="109"/>
      <c r="L12" s="108"/>
      <c r="M12" s="109"/>
      <c r="N12" s="99"/>
      <c r="O12" s="100">
        <f t="shared" si="1"/>
        <v>4</v>
      </c>
      <c r="P12" s="101">
        <v>2021</v>
      </c>
      <c r="Q12" s="102">
        <v>0</v>
      </c>
      <c r="R12" s="102">
        <v>0</v>
      </c>
      <c r="S12" s="108"/>
      <c r="T12" s="109"/>
      <c r="U12" s="108"/>
      <c r="V12" s="109"/>
      <c r="W12" s="108"/>
      <c r="X12" s="109"/>
      <c r="Z12" s="100">
        <f t="shared" si="2"/>
        <v>4</v>
      </c>
      <c r="AA12" s="101">
        <v>2021</v>
      </c>
      <c r="AB12" s="102">
        <v>0</v>
      </c>
      <c r="AC12" s="102">
        <v>0</v>
      </c>
      <c r="AD12" s="108"/>
      <c r="AE12" s="109"/>
      <c r="AF12" s="108"/>
      <c r="AG12" s="109"/>
      <c r="AH12" s="108"/>
      <c r="AI12" s="109"/>
      <c r="AK12" s="100">
        <f t="shared" si="3"/>
        <v>4</v>
      </c>
      <c r="AL12" s="101">
        <v>2021</v>
      </c>
      <c r="AM12" s="102">
        <v>0</v>
      </c>
      <c r="AN12" s="102">
        <v>0</v>
      </c>
      <c r="AO12" s="108"/>
      <c r="AP12" s="109"/>
      <c r="AQ12" s="108"/>
      <c r="AR12" s="109"/>
      <c r="AS12" s="108"/>
      <c r="AT12" s="109"/>
      <c r="AV12" s="100">
        <f t="shared" si="4"/>
        <v>4</v>
      </c>
      <c r="AW12" s="101">
        <v>2021</v>
      </c>
      <c r="AX12" s="102">
        <v>0</v>
      </c>
      <c r="AY12" s="102">
        <v>0</v>
      </c>
      <c r="AZ12" s="108"/>
      <c r="BA12" s="109"/>
      <c r="BB12" s="108"/>
      <c r="BC12" s="109"/>
      <c r="BD12" s="108"/>
      <c r="BE12" s="109"/>
    </row>
    <row r="13" spans="2:57" x14ac:dyDescent="0.25">
      <c r="B13" s="95"/>
      <c r="D13" s="100">
        <f t="shared" si="0"/>
        <v>5</v>
      </c>
      <c r="E13" s="101">
        <v>2021</v>
      </c>
      <c r="F13" s="102">
        <v>0</v>
      </c>
      <c r="G13" s="102">
        <v>0</v>
      </c>
      <c r="H13" s="108"/>
      <c r="I13" s="109"/>
      <c r="J13" s="108"/>
      <c r="K13" s="109"/>
      <c r="L13" s="108"/>
      <c r="M13" s="109"/>
      <c r="N13" s="95"/>
      <c r="O13" s="100">
        <f t="shared" si="1"/>
        <v>5</v>
      </c>
      <c r="P13" s="101">
        <v>2021</v>
      </c>
      <c r="Q13" s="102">
        <v>0</v>
      </c>
      <c r="R13" s="102">
        <v>0</v>
      </c>
      <c r="S13" s="108"/>
      <c r="T13" s="109"/>
      <c r="U13" s="108"/>
      <c r="V13" s="109"/>
      <c r="W13" s="108"/>
      <c r="X13" s="109"/>
      <c r="Z13" s="100">
        <f t="shared" si="2"/>
        <v>5</v>
      </c>
      <c r="AA13" s="101">
        <v>2021</v>
      </c>
      <c r="AB13" s="102">
        <v>0</v>
      </c>
      <c r="AC13" s="102">
        <v>0</v>
      </c>
      <c r="AD13" s="108"/>
      <c r="AE13" s="109"/>
      <c r="AF13" s="108"/>
      <c r="AG13" s="109"/>
      <c r="AH13" s="108"/>
      <c r="AI13" s="109"/>
      <c r="AK13" s="100">
        <f t="shared" si="3"/>
        <v>5</v>
      </c>
      <c r="AL13" s="101">
        <v>2021</v>
      </c>
      <c r="AM13" s="102">
        <v>0</v>
      </c>
      <c r="AN13" s="102">
        <v>0</v>
      </c>
      <c r="AO13" s="108"/>
      <c r="AP13" s="109"/>
      <c r="AQ13" s="108"/>
      <c r="AR13" s="109"/>
      <c r="AS13" s="108"/>
      <c r="AT13" s="109"/>
      <c r="AV13" s="100">
        <f t="shared" si="4"/>
        <v>5</v>
      </c>
      <c r="AW13" s="101">
        <v>2021</v>
      </c>
      <c r="AX13" s="102">
        <v>0</v>
      </c>
      <c r="AY13" s="102">
        <v>0</v>
      </c>
      <c r="AZ13" s="108"/>
      <c r="BA13" s="109"/>
      <c r="BB13" s="108"/>
      <c r="BC13" s="109"/>
      <c r="BD13" s="108"/>
      <c r="BE13" s="109"/>
    </row>
    <row r="14" spans="2:57" x14ac:dyDescent="0.25">
      <c r="B14" s="95"/>
      <c r="D14" s="100">
        <f t="shared" si="0"/>
        <v>6</v>
      </c>
      <c r="E14" s="101">
        <v>2021</v>
      </c>
      <c r="F14" s="102">
        <v>0</v>
      </c>
      <c r="G14" s="102">
        <v>0</v>
      </c>
      <c r="H14" s="108"/>
      <c r="I14" s="109"/>
      <c r="J14" s="108"/>
      <c r="K14" s="109"/>
      <c r="L14" s="108"/>
      <c r="M14" s="109"/>
      <c r="N14" s="95"/>
      <c r="O14" s="100">
        <f t="shared" si="1"/>
        <v>6</v>
      </c>
      <c r="P14" s="101">
        <v>2021</v>
      </c>
      <c r="Q14" s="102">
        <v>0</v>
      </c>
      <c r="R14" s="102">
        <v>0</v>
      </c>
      <c r="S14" s="108"/>
      <c r="T14" s="109"/>
      <c r="U14" s="108"/>
      <c r="V14" s="109"/>
      <c r="W14" s="108"/>
      <c r="X14" s="109"/>
      <c r="Z14" s="100">
        <f t="shared" si="2"/>
        <v>6</v>
      </c>
      <c r="AA14" s="101">
        <v>2021</v>
      </c>
      <c r="AB14" s="102">
        <v>0</v>
      </c>
      <c r="AC14" s="102">
        <v>0</v>
      </c>
      <c r="AD14" s="108"/>
      <c r="AE14" s="109"/>
      <c r="AF14" s="108"/>
      <c r="AG14" s="109"/>
      <c r="AH14" s="108"/>
      <c r="AI14" s="109"/>
      <c r="AK14" s="100">
        <f t="shared" si="3"/>
        <v>6</v>
      </c>
      <c r="AL14" s="101">
        <v>2021</v>
      </c>
      <c r="AM14" s="102">
        <v>0</v>
      </c>
      <c r="AN14" s="102">
        <v>0</v>
      </c>
      <c r="AO14" s="108"/>
      <c r="AP14" s="109"/>
      <c r="AQ14" s="108"/>
      <c r="AR14" s="109"/>
      <c r="AS14" s="108"/>
      <c r="AT14" s="109"/>
      <c r="AV14" s="100">
        <f t="shared" si="4"/>
        <v>6</v>
      </c>
      <c r="AW14" s="101">
        <v>2021</v>
      </c>
      <c r="AX14" s="102">
        <v>0</v>
      </c>
      <c r="AY14" s="102">
        <v>0</v>
      </c>
      <c r="AZ14" s="108"/>
      <c r="BA14" s="109"/>
      <c r="BB14" s="108"/>
      <c r="BC14" s="109"/>
      <c r="BD14" s="108"/>
      <c r="BE14" s="109"/>
    </row>
    <row r="15" spans="2:57" x14ac:dyDescent="0.25">
      <c r="B15" s="95"/>
      <c r="D15" s="100">
        <f t="shared" si="0"/>
        <v>7</v>
      </c>
      <c r="E15" s="101">
        <v>2021</v>
      </c>
      <c r="F15" s="102">
        <v>25</v>
      </c>
      <c r="G15" s="102">
        <v>50</v>
      </c>
      <c r="H15" s="108"/>
      <c r="I15" s="109"/>
      <c r="J15" s="108"/>
      <c r="K15" s="109"/>
      <c r="L15" s="108"/>
      <c r="M15" s="109"/>
      <c r="N15" s="95"/>
      <c r="O15" s="100">
        <f t="shared" si="1"/>
        <v>7</v>
      </c>
      <c r="P15" s="101">
        <v>2021</v>
      </c>
      <c r="Q15" s="102">
        <v>25</v>
      </c>
      <c r="R15" s="102">
        <v>50</v>
      </c>
      <c r="S15" s="108"/>
      <c r="T15" s="109"/>
      <c r="U15" s="108"/>
      <c r="V15" s="109"/>
      <c r="W15" s="108"/>
      <c r="X15" s="109"/>
      <c r="Z15" s="100">
        <f t="shared" si="2"/>
        <v>7</v>
      </c>
      <c r="AA15" s="101">
        <v>2021</v>
      </c>
      <c r="AB15" s="102">
        <v>25</v>
      </c>
      <c r="AC15" s="102">
        <v>50</v>
      </c>
      <c r="AD15" s="108"/>
      <c r="AE15" s="109"/>
      <c r="AF15" s="108"/>
      <c r="AG15" s="109"/>
      <c r="AH15" s="108"/>
      <c r="AI15" s="109"/>
      <c r="AK15" s="100">
        <f t="shared" si="3"/>
        <v>7</v>
      </c>
      <c r="AL15" s="101">
        <v>2021</v>
      </c>
      <c r="AM15" s="102">
        <v>25</v>
      </c>
      <c r="AN15" s="102">
        <v>50</v>
      </c>
      <c r="AO15" s="108"/>
      <c r="AP15" s="109"/>
      <c r="AQ15" s="108"/>
      <c r="AR15" s="109"/>
      <c r="AS15" s="108"/>
      <c r="AT15" s="109"/>
      <c r="AV15" s="100">
        <f t="shared" si="4"/>
        <v>7</v>
      </c>
      <c r="AW15" s="101">
        <v>2021</v>
      </c>
      <c r="AX15" s="102">
        <v>25</v>
      </c>
      <c r="AY15" s="102">
        <v>25</v>
      </c>
      <c r="AZ15" s="108"/>
      <c r="BA15" s="109"/>
      <c r="BB15" s="108"/>
      <c r="BC15" s="109"/>
      <c r="BD15" s="108"/>
      <c r="BE15" s="109"/>
    </row>
    <row r="16" spans="2:57" x14ac:dyDescent="0.25">
      <c r="B16" s="95"/>
      <c r="D16" s="100">
        <f t="shared" si="0"/>
        <v>8</v>
      </c>
      <c r="E16" s="101">
        <v>2021</v>
      </c>
      <c r="F16" s="102">
        <v>25</v>
      </c>
      <c r="G16" s="102">
        <v>50</v>
      </c>
      <c r="H16" s="108"/>
      <c r="I16" s="109"/>
      <c r="J16" s="108"/>
      <c r="K16" s="109"/>
      <c r="L16" s="108"/>
      <c r="M16" s="109"/>
      <c r="N16" s="95"/>
      <c r="O16" s="100">
        <f t="shared" si="1"/>
        <v>8</v>
      </c>
      <c r="P16" s="101">
        <v>2021</v>
      </c>
      <c r="Q16" s="102">
        <v>25</v>
      </c>
      <c r="R16" s="102">
        <v>50</v>
      </c>
      <c r="S16" s="108"/>
      <c r="T16" s="109"/>
      <c r="U16" s="108"/>
      <c r="V16" s="109"/>
      <c r="W16" s="108"/>
      <c r="X16" s="109"/>
      <c r="Z16" s="100">
        <f t="shared" si="2"/>
        <v>8</v>
      </c>
      <c r="AA16" s="101">
        <v>2021</v>
      </c>
      <c r="AB16" s="102">
        <v>25</v>
      </c>
      <c r="AC16" s="102">
        <v>50</v>
      </c>
      <c r="AD16" s="108"/>
      <c r="AE16" s="109"/>
      <c r="AF16" s="108"/>
      <c r="AG16" s="109"/>
      <c r="AH16" s="108"/>
      <c r="AI16" s="109"/>
      <c r="AK16" s="100">
        <f t="shared" si="3"/>
        <v>8</v>
      </c>
      <c r="AL16" s="101">
        <v>2021</v>
      </c>
      <c r="AM16" s="102">
        <v>25</v>
      </c>
      <c r="AN16" s="102">
        <v>50</v>
      </c>
      <c r="AO16" s="108"/>
      <c r="AP16" s="109"/>
      <c r="AQ16" s="108"/>
      <c r="AR16" s="109"/>
      <c r="AS16" s="108"/>
      <c r="AT16" s="109"/>
      <c r="AV16" s="100">
        <f t="shared" si="4"/>
        <v>8</v>
      </c>
      <c r="AW16" s="101">
        <v>2021</v>
      </c>
      <c r="AX16" s="102">
        <v>25</v>
      </c>
      <c r="AY16" s="102">
        <v>25</v>
      </c>
      <c r="AZ16" s="108"/>
      <c r="BA16" s="109"/>
      <c r="BB16" s="108"/>
      <c r="BC16" s="109"/>
      <c r="BD16" s="108"/>
      <c r="BE16" s="109"/>
    </row>
    <row r="17" spans="2:57" x14ac:dyDescent="0.25">
      <c r="B17" s="95"/>
      <c r="D17" s="100">
        <f t="shared" si="0"/>
        <v>9</v>
      </c>
      <c r="E17" s="101">
        <v>2021</v>
      </c>
      <c r="F17" s="102">
        <v>25</v>
      </c>
      <c r="G17" s="102">
        <v>50</v>
      </c>
      <c r="H17" s="108"/>
      <c r="I17" s="109"/>
      <c r="J17" s="108"/>
      <c r="K17" s="109"/>
      <c r="L17" s="108"/>
      <c r="M17" s="109"/>
      <c r="N17" s="95"/>
      <c r="O17" s="100">
        <f t="shared" si="1"/>
        <v>9</v>
      </c>
      <c r="P17" s="101">
        <v>2021</v>
      </c>
      <c r="Q17" s="102">
        <v>25</v>
      </c>
      <c r="R17" s="102">
        <v>50</v>
      </c>
      <c r="S17" s="108"/>
      <c r="T17" s="109"/>
      <c r="U17" s="108"/>
      <c r="V17" s="109"/>
      <c r="W17" s="108"/>
      <c r="X17" s="109"/>
      <c r="Z17" s="100">
        <f t="shared" si="2"/>
        <v>9</v>
      </c>
      <c r="AA17" s="101">
        <v>2021</v>
      </c>
      <c r="AB17" s="102">
        <v>25</v>
      </c>
      <c r="AC17" s="102">
        <v>50</v>
      </c>
      <c r="AD17" s="108"/>
      <c r="AE17" s="109"/>
      <c r="AF17" s="108"/>
      <c r="AG17" s="109"/>
      <c r="AH17" s="108"/>
      <c r="AI17" s="109"/>
      <c r="AK17" s="100">
        <f t="shared" si="3"/>
        <v>9</v>
      </c>
      <c r="AL17" s="101">
        <v>2021</v>
      </c>
      <c r="AM17" s="102">
        <v>25</v>
      </c>
      <c r="AN17" s="102">
        <v>50</v>
      </c>
      <c r="AO17" s="108"/>
      <c r="AP17" s="109"/>
      <c r="AQ17" s="108"/>
      <c r="AR17" s="109"/>
      <c r="AS17" s="108"/>
      <c r="AT17" s="109"/>
      <c r="AV17" s="100">
        <f t="shared" si="4"/>
        <v>9</v>
      </c>
      <c r="AW17" s="101">
        <v>2021</v>
      </c>
      <c r="AX17" s="102">
        <v>25</v>
      </c>
      <c r="AY17" s="102">
        <v>25</v>
      </c>
      <c r="AZ17" s="108"/>
      <c r="BA17" s="109"/>
      <c r="BB17" s="108"/>
      <c r="BC17" s="109"/>
      <c r="BD17" s="108"/>
      <c r="BE17" s="109"/>
    </row>
    <row r="18" spans="2:57" x14ac:dyDescent="0.25">
      <c r="B18" s="95"/>
      <c r="D18" s="100">
        <f t="shared" si="0"/>
        <v>10</v>
      </c>
      <c r="E18" s="101">
        <v>2021</v>
      </c>
      <c r="F18" s="102">
        <v>25</v>
      </c>
      <c r="G18" s="102">
        <v>50</v>
      </c>
      <c r="H18" s="108"/>
      <c r="I18" s="109"/>
      <c r="J18" s="108"/>
      <c r="K18" s="109"/>
      <c r="L18" s="108"/>
      <c r="M18" s="109"/>
      <c r="N18" s="95"/>
      <c r="O18" s="100">
        <f t="shared" si="1"/>
        <v>10</v>
      </c>
      <c r="P18" s="101">
        <v>2021</v>
      </c>
      <c r="Q18" s="102">
        <v>25</v>
      </c>
      <c r="R18" s="102">
        <v>75</v>
      </c>
      <c r="S18" s="108"/>
      <c r="T18" s="109"/>
      <c r="U18" s="108"/>
      <c r="V18" s="109"/>
      <c r="W18" s="108"/>
      <c r="X18" s="109"/>
      <c r="Z18" s="100">
        <f t="shared" si="2"/>
        <v>10</v>
      </c>
      <c r="AA18" s="101">
        <v>2021</v>
      </c>
      <c r="AB18" s="102">
        <v>25</v>
      </c>
      <c r="AC18" s="102">
        <v>75</v>
      </c>
      <c r="AD18" s="108"/>
      <c r="AE18" s="109"/>
      <c r="AF18" s="108"/>
      <c r="AG18" s="109"/>
      <c r="AH18" s="108"/>
      <c r="AI18" s="109"/>
      <c r="AK18" s="100">
        <f t="shared" si="3"/>
        <v>10</v>
      </c>
      <c r="AL18" s="101">
        <v>2021</v>
      </c>
      <c r="AM18" s="102">
        <v>25</v>
      </c>
      <c r="AN18" s="102">
        <v>75</v>
      </c>
      <c r="AO18" s="108"/>
      <c r="AP18" s="109"/>
      <c r="AQ18" s="108"/>
      <c r="AR18" s="109"/>
      <c r="AS18" s="108"/>
      <c r="AT18" s="109"/>
      <c r="AV18" s="100">
        <f t="shared" si="4"/>
        <v>10</v>
      </c>
      <c r="AW18" s="101">
        <v>2021</v>
      </c>
      <c r="AX18" s="102">
        <v>25</v>
      </c>
      <c r="AY18" s="102">
        <v>50</v>
      </c>
      <c r="AZ18" s="108"/>
      <c r="BA18" s="109"/>
      <c r="BB18" s="108"/>
      <c r="BC18" s="109"/>
      <c r="BD18" s="108"/>
      <c r="BE18" s="109"/>
    </row>
    <row r="19" spans="2:57" x14ac:dyDescent="0.25">
      <c r="B19" s="95"/>
      <c r="D19" s="100">
        <f t="shared" si="0"/>
        <v>11</v>
      </c>
      <c r="E19" s="101">
        <v>2021</v>
      </c>
      <c r="F19" s="102">
        <v>25</v>
      </c>
      <c r="G19" s="102">
        <v>75</v>
      </c>
      <c r="H19" s="108"/>
      <c r="I19" s="109"/>
      <c r="J19" s="108"/>
      <c r="K19" s="109"/>
      <c r="L19" s="108"/>
      <c r="M19" s="109"/>
      <c r="N19" s="95"/>
      <c r="O19" s="100">
        <f t="shared" si="1"/>
        <v>11</v>
      </c>
      <c r="P19" s="101">
        <v>2021</v>
      </c>
      <c r="Q19" s="102">
        <v>25</v>
      </c>
      <c r="R19" s="102">
        <v>75</v>
      </c>
      <c r="S19" s="108"/>
      <c r="T19" s="109"/>
      <c r="U19" s="108"/>
      <c r="V19" s="109"/>
      <c r="W19" s="108"/>
      <c r="X19" s="109"/>
      <c r="Z19" s="100">
        <f t="shared" si="2"/>
        <v>11</v>
      </c>
      <c r="AA19" s="101">
        <v>2021</v>
      </c>
      <c r="AB19" s="102">
        <v>25</v>
      </c>
      <c r="AC19" s="102">
        <v>75</v>
      </c>
      <c r="AD19" s="108"/>
      <c r="AE19" s="109"/>
      <c r="AF19" s="108"/>
      <c r="AG19" s="109"/>
      <c r="AH19" s="108"/>
      <c r="AI19" s="109"/>
      <c r="AK19" s="100">
        <f t="shared" si="3"/>
        <v>11</v>
      </c>
      <c r="AL19" s="101">
        <v>2021</v>
      </c>
      <c r="AM19" s="102">
        <v>25</v>
      </c>
      <c r="AN19" s="102">
        <v>75</v>
      </c>
      <c r="AO19" s="108"/>
      <c r="AP19" s="109"/>
      <c r="AQ19" s="108"/>
      <c r="AR19" s="109"/>
      <c r="AS19" s="108"/>
      <c r="AT19" s="109"/>
      <c r="AV19" s="100">
        <f t="shared" si="4"/>
        <v>11</v>
      </c>
      <c r="AW19" s="101">
        <v>2021</v>
      </c>
      <c r="AX19" s="102">
        <v>25</v>
      </c>
      <c r="AY19" s="102">
        <v>50</v>
      </c>
      <c r="AZ19" s="108"/>
      <c r="BA19" s="109"/>
      <c r="BB19" s="108"/>
      <c r="BC19" s="109"/>
      <c r="BD19" s="108"/>
      <c r="BE19" s="109"/>
    </row>
    <row r="20" spans="2:57" ht="15.75" thickBot="1" x14ac:dyDescent="0.3">
      <c r="B20" s="95"/>
      <c r="D20" s="103">
        <f t="shared" si="0"/>
        <v>12</v>
      </c>
      <c r="E20" s="104">
        <v>2021</v>
      </c>
      <c r="F20" s="105">
        <v>25</v>
      </c>
      <c r="G20" s="105">
        <v>75</v>
      </c>
      <c r="H20" s="110"/>
      <c r="I20" s="111"/>
      <c r="J20" s="110"/>
      <c r="K20" s="111"/>
      <c r="L20" s="110"/>
      <c r="M20" s="111"/>
      <c r="N20" s="95"/>
      <c r="O20" s="103">
        <f t="shared" si="1"/>
        <v>12</v>
      </c>
      <c r="P20" s="104">
        <v>2021</v>
      </c>
      <c r="Q20" s="105">
        <v>25</v>
      </c>
      <c r="R20" s="105">
        <v>75</v>
      </c>
      <c r="S20" s="110"/>
      <c r="T20" s="111"/>
      <c r="U20" s="110"/>
      <c r="V20" s="111"/>
      <c r="W20" s="110"/>
      <c r="X20" s="111"/>
      <c r="Z20" s="103">
        <f t="shared" si="2"/>
        <v>12</v>
      </c>
      <c r="AA20" s="104">
        <v>2021</v>
      </c>
      <c r="AB20" s="105">
        <v>25</v>
      </c>
      <c r="AC20" s="105">
        <v>75</v>
      </c>
      <c r="AD20" s="110"/>
      <c r="AE20" s="111"/>
      <c r="AF20" s="110"/>
      <c r="AG20" s="111"/>
      <c r="AH20" s="110"/>
      <c r="AI20" s="111"/>
      <c r="AK20" s="103">
        <f t="shared" si="3"/>
        <v>12</v>
      </c>
      <c r="AL20" s="104">
        <v>2021</v>
      </c>
      <c r="AM20" s="105">
        <v>25</v>
      </c>
      <c r="AN20" s="105">
        <v>75</v>
      </c>
      <c r="AO20" s="110"/>
      <c r="AP20" s="111"/>
      <c r="AQ20" s="110"/>
      <c r="AR20" s="111"/>
      <c r="AS20" s="110"/>
      <c r="AT20" s="111"/>
      <c r="AV20" s="103">
        <f t="shared" si="4"/>
        <v>12</v>
      </c>
      <c r="AW20" s="104">
        <v>2021</v>
      </c>
      <c r="AX20" s="105">
        <v>25</v>
      </c>
      <c r="AY20" s="105">
        <v>50</v>
      </c>
      <c r="AZ20" s="110"/>
      <c r="BA20" s="111"/>
      <c r="BB20" s="110"/>
      <c r="BC20" s="111"/>
      <c r="BD20" s="110"/>
      <c r="BE20" s="111"/>
    </row>
    <row r="21" spans="2:57" x14ac:dyDescent="0.25">
      <c r="B21" s="95"/>
      <c r="D21" s="96">
        <v>1</v>
      </c>
      <c r="E21" s="97">
        <v>2022</v>
      </c>
      <c r="F21" s="98">
        <v>25</v>
      </c>
      <c r="G21" s="98">
        <v>100</v>
      </c>
      <c r="H21" s="106"/>
      <c r="I21" s="107"/>
      <c r="J21" s="106"/>
      <c r="K21" s="107"/>
      <c r="L21" s="106"/>
      <c r="M21" s="107"/>
      <c r="N21" s="95"/>
      <c r="O21" s="96">
        <v>1</v>
      </c>
      <c r="P21" s="97">
        <v>2022</v>
      </c>
      <c r="Q21" s="98">
        <v>25</v>
      </c>
      <c r="R21" s="98">
        <v>150</v>
      </c>
      <c r="S21" s="106"/>
      <c r="T21" s="107"/>
      <c r="U21" s="106"/>
      <c r="V21" s="107"/>
      <c r="W21" s="106"/>
      <c r="X21" s="107"/>
      <c r="Z21" s="96">
        <v>1</v>
      </c>
      <c r="AA21" s="97">
        <v>2022</v>
      </c>
      <c r="AB21" s="98">
        <v>25</v>
      </c>
      <c r="AC21" s="98">
        <v>150</v>
      </c>
      <c r="AD21" s="106"/>
      <c r="AE21" s="107"/>
      <c r="AF21" s="106"/>
      <c r="AG21" s="107"/>
      <c r="AH21" s="106"/>
      <c r="AI21" s="107"/>
      <c r="AK21" s="96">
        <v>1</v>
      </c>
      <c r="AL21" s="97">
        <v>2022</v>
      </c>
      <c r="AM21" s="98">
        <v>25</v>
      </c>
      <c r="AN21" s="98">
        <v>100</v>
      </c>
      <c r="AO21" s="106"/>
      <c r="AP21" s="107"/>
      <c r="AQ21" s="106"/>
      <c r="AR21" s="107"/>
      <c r="AS21" s="106"/>
      <c r="AT21" s="107"/>
      <c r="AV21" s="96">
        <v>1</v>
      </c>
      <c r="AW21" s="97">
        <v>2022</v>
      </c>
      <c r="AX21" s="98">
        <v>25</v>
      </c>
      <c r="AY21" s="98">
        <v>100</v>
      </c>
      <c r="AZ21" s="106"/>
      <c r="BA21" s="107"/>
      <c r="BB21" s="106"/>
      <c r="BC21" s="107"/>
      <c r="BD21" s="106"/>
      <c r="BE21" s="107"/>
    </row>
    <row r="22" spans="2:57" x14ac:dyDescent="0.25">
      <c r="B22" s="95"/>
      <c r="D22" s="100">
        <f t="shared" si="0"/>
        <v>2</v>
      </c>
      <c r="E22" s="101">
        <v>2022</v>
      </c>
      <c r="F22" s="102">
        <v>25</v>
      </c>
      <c r="G22" s="102">
        <v>100</v>
      </c>
      <c r="H22" s="108"/>
      <c r="I22" s="109"/>
      <c r="J22" s="108"/>
      <c r="K22" s="109"/>
      <c r="L22" s="108"/>
      <c r="M22" s="109"/>
      <c r="N22" s="95"/>
      <c r="O22" s="100">
        <f t="shared" si="1"/>
        <v>2</v>
      </c>
      <c r="P22" s="101">
        <v>2022</v>
      </c>
      <c r="Q22" s="102">
        <v>25</v>
      </c>
      <c r="R22" s="102">
        <v>150</v>
      </c>
      <c r="S22" s="108"/>
      <c r="T22" s="109"/>
      <c r="U22" s="108"/>
      <c r="V22" s="109"/>
      <c r="W22" s="108"/>
      <c r="X22" s="109"/>
      <c r="Z22" s="100">
        <f t="shared" si="2"/>
        <v>2</v>
      </c>
      <c r="AA22" s="101">
        <v>2022</v>
      </c>
      <c r="AB22" s="102">
        <v>25</v>
      </c>
      <c r="AC22" s="102">
        <v>150</v>
      </c>
      <c r="AD22" s="108"/>
      <c r="AE22" s="109"/>
      <c r="AF22" s="108"/>
      <c r="AG22" s="109"/>
      <c r="AH22" s="108"/>
      <c r="AI22" s="109"/>
      <c r="AK22" s="100">
        <f t="shared" si="3"/>
        <v>2</v>
      </c>
      <c r="AL22" s="101">
        <v>2022</v>
      </c>
      <c r="AM22" s="102">
        <v>25</v>
      </c>
      <c r="AN22" s="102">
        <v>100</v>
      </c>
      <c r="AO22" s="108"/>
      <c r="AP22" s="109"/>
      <c r="AQ22" s="108"/>
      <c r="AR22" s="109"/>
      <c r="AS22" s="108"/>
      <c r="AT22" s="109"/>
      <c r="AV22" s="100">
        <f t="shared" si="4"/>
        <v>2</v>
      </c>
      <c r="AW22" s="101">
        <v>2022</v>
      </c>
      <c r="AX22" s="102">
        <v>25</v>
      </c>
      <c r="AY22" s="102">
        <v>100</v>
      </c>
      <c r="AZ22" s="108"/>
      <c r="BA22" s="109"/>
      <c r="BB22" s="108"/>
      <c r="BC22" s="109"/>
      <c r="BD22" s="108"/>
      <c r="BE22" s="109"/>
    </row>
    <row r="23" spans="2:57" x14ac:dyDescent="0.25">
      <c r="B23" s="95"/>
      <c r="D23" s="100">
        <f t="shared" si="0"/>
        <v>3</v>
      </c>
      <c r="E23" s="101">
        <v>2022</v>
      </c>
      <c r="F23" s="102">
        <v>25</v>
      </c>
      <c r="G23" s="102">
        <v>100</v>
      </c>
      <c r="H23" s="108"/>
      <c r="I23" s="109"/>
      <c r="J23" s="108"/>
      <c r="K23" s="109"/>
      <c r="L23" s="108"/>
      <c r="M23" s="109"/>
      <c r="N23" s="95"/>
      <c r="O23" s="100">
        <f t="shared" si="1"/>
        <v>3</v>
      </c>
      <c r="P23" s="101">
        <v>2022</v>
      </c>
      <c r="Q23" s="102">
        <v>25</v>
      </c>
      <c r="R23" s="102">
        <v>150</v>
      </c>
      <c r="S23" s="108"/>
      <c r="T23" s="109"/>
      <c r="U23" s="108"/>
      <c r="V23" s="109"/>
      <c r="W23" s="108"/>
      <c r="X23" s="109"/>
      <c r="Z23" s="100">
        <f t="shared" si="2"/>
        <v>3</v>
      </c>
      <c r="AA23" s="101">
        <v>2022</v>
      </c>
      <c r="AB23" s="102">
        <v>25</v>
      </c>
      <c r="AC23" s="102">
        <v>150</v>
      </c>
      <c r="AD23" s="108"/>
      <c r="AE23" s="109"/>
      <c r="AF23" s="108"/>
      <c r="AG23" s="109"/>
      <c r="AH23" s="108"/>
      <c r="AI23" s="109"/>
      <c r="AK23" s="100">
        <f t="shared" si="3"/>
        <v>3</v>
      </c>
      <c r="AL23" s="101">
        <v>2022</v>
      </c>
      <c r="AM23" s="102">
        <v>25</v>
      </c>
      <c r="AN23" s="102">
        <v>100</v>
      </c>
      <c r="AO23" s="108"/>
      <c r="AP23" s="109"/>
      <c r="AQ23" s="108"/>
      <c r="AR23" s="109"/>
      <c r="AS23" s="108"/>
      <c r="AT23" s="109"/>
      <c r="AV23" s="100">
        <f t="shared" si="4"/>
        <v>3</v>
      </c>
      <c r="AW23" s="101">
        <v>2022</v>
      </c>
      <c r="AX23" s="102">
        <v>25</v>
      </c>
      <c r="AY23" s="102">
        <v>100</v>
      </c>
      <c r="AZ23" s="108"/>
      <c r="BA23" s="109"/>
      <c r="BB23" s="108"/>
      <c r="BC23" s="109"/>
      <c r="BD23" s="108"/>
      <c r="BE23" s="109"/>
    </row>
    <row r="24" spans="2:57" x14ac:dyDescent="0.25">
      <c r="B24" s="95"/>
      <c r="D24" s="100">
        <f t="shared" si="0"/>
        <v>4</v>
      </c>
      <c r="E24" s="101">
        <v>2022</v>
      </c>
      <c r="F24" s="102">
        <v>25</v>
      </c>
      <c r="G24" s="102">
        <v>100</v>
      </c>
      <c r="H24" s="108"/>
      <c r="I24" s="109"/>
      <c r="J24" s="108"/>
      <c r="K24" s="109"/>
      <c r="L24" s="108"/>
      <c r="M24" s="109"/>
      <c r="N24" s="95"/>
      <c r="O24" s="100">
        <f t="shared" si="1"/>
        <v>4</v>
      </c>
      <c r="P24" s="101">
        <v>2022</v>
      </c>
      <c r="Q24" s="102">
        <v>25</v>
      </c>
      <c r="R24" s="102">
        <v>150</v>
      </c>
      <c r="S24" s="108"/>
      <c r="T24" s="109"/>
      <c r="U24" s="108"/>
      <c r="V24" s="109"/>
      <c r="W24" s="108"/>
      <c r="X24" s="109"/>
      <c r="Z24" s="100">
        <f t="shared" si="2"/>
        <v>4</v>
      </c>
      <c r="AA24" s="101">
        <v>2022</v>
      </c>
      <c r="AB24" s="102">
        <v>25</v>
      </c>
      <c r="AC24" s="102">
        <v>150</v>
      </c>
      <c r="AD24" s="108"/>
      <c r="AE24" s="109"/>
      <c r="AF24" s="108"/>
      <c r="AG24" s="109"/>
      <c r="AH24" s="108"/>
      <c r="AI24" s="109"/>
      <c r="AK24" s="100">
        <f t="shared" si="3"/>
        <v>4</v>
      </c>
      <c r="AL24" s="101">
        <v>2022</v>
      </c>
      <c r="AM24" s="102">
        <v>25</v>
      </c>
      <c r="AN24" s="102">
        <v>100</v>
      </c>
      <c r="AO24" s="108"/>
      <c r="AP24" s="109"/>
      <c r="AQ24" s="108"/>
      <c r="AR24" s="109"/>
      <c r="AS24" s="108"/>
      <c r="AT24" s="109"/>
      <c r="AV24" s="100">
        <f t="shared" si="4"/>
        <v>4</v>
      </c>
      <c r="AW24" s="101">
        <v>2022</v>
      </c>
      <c r="AX24" s="102">
        <v>25</v>
      </c>
      <c r="AY24" s="102">
        <v>100</v>
      </c>
      <c r="AZ24" s="108"/>
      <c r="BA24" s="109"/>
      <c r="BB24" s="108"/>
      <c r="BC24" s="109"/>
      <c r="BD24" s="108"/>
      <c r="BE24" s="109"/>
    </row>
    <row r="25" spans="2:57" x14ac:dyDescent="0.25">
      <c r="B25" s="95"/>
      <c r="D25" s="100">
        <f t="shared" si="0"/>
        <v>5</v>
      </c>
      <c r="E25" s="101">
        <v>2022</v>
      </c>
      <c r="F25" s="102">
        <v>25</v>
      </c>
      <c r="G25" s="102">
        <v>100</v>
      </c>
      <c r="H25" s="108"/>
      <c r="I25" s="109"/>
      <c r="J25" s="108"/>
      <c r="K25" s="109"/>
      <c r="L25" s="108"/>
      <c r="M25" s="109"/>
      <c r="N25" s="95"/>
      <c r="O25" s="100">
        <f t="shared" si="1"/>
        <v>5</v>
      </c>
      <c r="P25" s="101">
        <v>2022</v>
      </c>
      <c r="Q25" s="102">
        <v>25</v>
      </c>
      <c r="R25" s="102">
        <v>100</v>
      </c>
      <c r="S25" s="108"/>
      <c r="T25" s="109"/>
      <c r="U25" s="108"/>
      <c r="V25" s="109"/>
      <c r="W25" s="108"/>
      <c r="X25" s="109"/>
      <c r="Z25" s="100">
        <f t="shared" si="2"/>
        <v>5</v>
      </c>
      <c r="AA25" s="101">
        <v>2022</v>
      </c>
      <c r="AB25" s="102">
        <v>25</v>
      </c>
      <c r="AC25" s="102">
        <v>100</v>
      </c>
      <c r="AD25" s="108"/>
      <c r="AE25" s="109"/>
      <c r="AF25" s="108"/>
      <c r="AG25" s="109"/>
      <c r="AH25" s="108"/>
      <c r="AI25" s="109"/>
      <c r="AK25" s="100">
        <f t="shared" si="3"/>
        <v>5</v>
      </c>
      <c r="AL25" s="101">
        <v>2022</v>
      </c>
      <c r="AM25" s="102">
        <v>25</v>
      </c>
      <c r="AN25" s="102">
        <v>100</v>
      </c>
      <c r="AO25" s="108"/>
      <c r="AP25" s="109"/>
      <c r="AQ25" s="108"/>
      <c r="AR25" s="109"/>
      <c r="AS25" s="108"/>
      <c r="AT25" s="109"/>
      <c r="AV25" s="100">
        <f t="shared" si="4"/>
        <v>5</v>
      </c>
      <c r="AW25" s="101">
        <v>2022</v>
      </c>
      <c r="AX25" s="102">
        <v>25</v>
      </c>
      <c r="AY25" s="102">
        <v>100</v>
      </c>
      <c r="AZ25" s="108"/>
      <c r="BA25" s="109"/>
      <c r="BB25" s="108"/>
      <c r="BC25" s="109"/>
      <c r="BD25" s="108"/>
      <c r="BE25" s="109"/>
    </row>
    <row r="26" spans="2:57" x14ac:dyDescent="0.25">
      <c r="B26" s="95"/>
      <c r="D26" s="100">
        <f t="shared" si="0"/>
        <v>6</v>
      </c>
      <c r="E26" s="101">
        <v>2022</v>
      </c>
      <c r="F26" s="102">
        <v>25</v>
      </c>
      <c r="G26" s="102">
        <v>100</v>
      </c>
      <c r="H26" s="108"/>
      <c r="I26" s="109"/>
      <c r="J26" s="108"/>
      <c r="K26" s="109"/>
      <c r="L26" s="108"/>
      <c r="M26" s="109"/>
      <c r="N26" s="95"/>
      <c r="O26" s="100">
        <f t="shared" si="1"/>
        <v>6</v>
      </c>
      <c r="P26" s="101">
        <v>2022</v>
      </c>
      <c r="Q26" s="102">
        <v>25</v>
      </c>
      <c r="R26" s="102">
        <v>100</v>
      </c>
      <c r="S26" s="108"/>
      <c r="T26" s="109"/>
      <c r="U26" s="108"/>
      <c r="V26" s="109"/>
      <c r="W26" s="108"/>
      <c r="X26" s="109"/>
      <c r="Z26" s="100">
        <f t="shared" si="2"/>
        <v>6</v>
      </c>
      <c r="AA26" s="101">
        <v>2022</v>
      </c>
      <c r="AB26" s="102">
        <v>25</v>
      </c>
      <c r="AC26" s="102">
        <v>100</v>
      </c>
      <c r="AD26" s="108"/>
      <c r="AE26" s="109"/>
      <c r="AF26" s="108"/>
      <c r="AG26" s="109"/>
      <c r="AH26" s="108"/>
      <c r="AI26" s="109"/>
      <c r="AK26" s="100">
        <f t="shared" si="3"/>
        <v>6</v>
      </c>
      <c r="AL26" s="101">
        <v>2022</v>
      </c>
      <c r="AM26" s="102">
        <v>25</v>
      </c>
      <c r="AN26" s="102">
        <v>100</v>
      </c>
      <c r="AO26" s="108"/>
      <c r="AP26" s="109"/>
      <c r="AQ26" s="108"/>
      <c r="AR26" s="109"/>
      <c r="AS26" s="108"/>
      <c r="AT26" s="109"/>
      <c r="AV26" s="100">
        <f t="shared" si="4"/>
        <v>6</v>
      </c>
      <c r="AW26" s="101">
        <v>2022</v>
      </c>
      <c r="AX26" s="102">
        <v>25</v>
      </c>
      <c r="AY26" s="102">
        <v>100</v>
      </c>
      <c r="AZ26" s="108"/>
      <c r="BA26" s="109"/>
      <c r="BB26" s="108"/>
      <c r="BC26" s="109"/>
      <c r="BD26" s="108"/>
      <c r="BE26" s="109"/>
    </row>
    <row r="27" spans="2:57" x14ac:dyDescent="0.25">
      <c r="B27" s="95"/>
      <c r="D27" s="100">
        <f t="shared" si="0"/>
        <v>7</v>
      </c>
      <c r="E27" s="101">
        <v>2022</v>
      </c>
      <c r="F27" s="102">
        <v>25</v>
      </c>
      <c r="G27" s="102">
        <v>100</v>
      </c>
      <c r="H27" s="108"/>
      <c r="I27" s="109"/>
      <c r="J27" s="108"/>
      <c r="K27" s="109"/>
      <c r="L27" s="108"/>
      <c r="M27" s="109"/>
      <c r="N27" s="95"/>
      <c r="O27" s="100">
        <f t="shared" si="1"/>
        <v>7</v>
      </c>
      <c r="P27" s="101">
        <v>2022</v>
      </c>
      <c r="Q27" s="102">
        <v>25</v>
      </c>
      <c r="R27" s="102">
        <v>150</v>
      </c>
      <c r="S27" s="108"/>
      <c r="T27" s="109"/>
      <c r="U27" s="108"/>
      <c r="V27" s="109"/>
      <c r="W27" s="108"/>
      <c r="X27" s="109"/>
      <c r="Z27" s="100">
        <f t="shared" si="2"/>
        <v>7</v>
      </c>
      <c r="AA27" s="101">
        <v>2022</v>
      </c>
      <c r="AB27" s="102">
        <v>25</v>
      </c>
      <c r="AC27" s="102">
        <v>150</v>
      </c>
      <c r="AD27" s="108"/>
      <c r="AE27" s="109"/>
      <c r="AF27" s="108"/>
      <c r="AG27" s="109"/>
      <c r="AH27" s="108"/>
      <c r="AI27" s="109"/>
      <c r="AK27" s="100">
        <f t="shared" si="3"/>
        <v>7</v>
      </c>
      <c r="AL27" s="101">
        <v>2022</v>
      </c>
      <c r="AM27" s="102">
        <v>25</v>
      </c>
      <c r="AN27" s="102">
        <v>100</v>
      </c>
      <c r="AO27" s="108"/>
      <c r="AP27" s="109"/>
      <c r="AQ27" s="108"/>
      <c r="AR27" s="109"/>
      <c r="AS27" s="108"/>
      <c r="AT27" s="109"/>
      <c r="AV27" s="100">
        <f t="shared" si="4"/>
        <v>7</v>
      </c>
      <c r="AW27" s="101">
        <v>2022</v>
      </c>
      <c r="AX27" s="102">
        <v>25</v>
      </c>
      <c r="AY27" s="102">
        <v>100</v>
      </c>
      <c r="AZ27" s="108"/>
      <c r="BA27" s="109"/>
      <c r="BB27" s="108"/>
      <c r="BC27" s="109"/>
      <c r="BD27" s="108"/>
      <c r="BE27" s="109"/>
    </row>
    <row r="28" spans="2:57" x14ac:dyDescent="0.25">
      <c r="B28" s="95"/>
      <c r="D28" s="100">
        <f t="shared" si="0"/>
        <v>8</v>
      </c>
      <c r="E28" s="101">
        <v>2022</v>
      </c>
      <c r="F28" s="102">
        <v>25</v>
      </c>
      <c r="G28" s="102">
        <v>150</v>
      </c>
      <c r="H28" s="108"/>
      <c r="I28" s="109"/>
      <c r="J28" s="108"/>
      <c r="K28" s="109"/>
      <c r="L28" s="108"/>
      <c r="M28" s="109"/>
      <c r="N28" s="95"/>
      <c r="O28" s="100">
        <f t="shared" si="1"/>
        <v>8</v>
      </c>
      <c r="P28" s="101">
        <v>2022</v>
      </c>
      <c r="Q28" s="102">
        <v>25</v>
      </c>
      <c r="R28" s="102">
        <v>150</v>
      </c>
      <c r="S28" s="108"/>
      <c r="T28" s="109"/>
      <c r="U28" s="108"/>
      <c r="V28" s="109"/>
      <c r="W28" s="108"/>
      <c r="X28" s="109"/>
      <c r="Z28" s="100">
        <f t="shared" si="2"/>
        <v>8</v>
      </c>
      <c r="AA28" s="101">
        <v>2022</v>
      </c>
      <c r="AB28" s="102">
        <v>25</v>
      </c>
      <c r="AC28" s="102">
        <v>150</v>
      </c>
      <c r="AD28" s="108"/>
      <c r="AE28" s="109"/>
      <c r="AF28" s="108"/>
      <c r="AG28" s="109"/>
      <c r="AH28" s="108"/>
      <c r="AI28" s="109"/>
      <c r="AK28" s="100">
        <f t="shared" si="3"/>
        <v>8</v>
      </c>
      <c r="AL28" s="101">
        <v>2022</v>
      </c>
      <c r="AM28" s="102">
        <v>25</v>
      </c>
      <c r="AN28" s="102">
        <v>150</v>
      </c>
      <c r="AO28" s="108"/>
      <c r="AP28" s="109"/>
      <c r="AQ28" s="108"/>
      <c r="AR28" s="109"/>
      <c r="AS28" s="108"/>
      <c r="AT28" s="109"/>
      <c r="AV28" s="100">
        <f t="shared" si="4"/>
        <v>8</v>
      </c>
      <c r="AW28" s="101">
        <v>2022</v>
      </c>
      <c r="AX28" s="102">
        <v>25</v>
      </c>
      <c r="AY28" s="102">
        <v>100</v>
      </c>
      <c r="AZ28" s="108"/>
      <c r="BA28" s="109"/>
      <c r="BB28" s="108"/>
      <c r="BC28" s="109"/>
      <c r="BD28" s="108"/>
      <c r="BE28" s="109"/>
    </row>
    <row r="29" spans="2:57" x14ac:dyDescent="0.25">
      <c r="B29" s="95"/>
      <c r="D29" s="100">
        <f t="shared" si="0"/>
        <v>9</v>
      </c>
      <c r="E29" s="101">
        <v>2022</v>
      </c>
      <c r="F29" s="102">
        <v>25</v>
      </c>
      <c r="G29" s="102">
        <v>150</v>
      </c>
      <c r="H29" s="108"/>
      <c r="I29" s="109"/>
      <c r="J29" s="108"/>
      <c r="K29" s="109"/>
      <c r="L29" s="108"/>
      <c r="M29" s="109"/>
      <c r="N29" s="95"/>
      <c r="O29" s="100">
        <f t="shared" si="1"/>
        <v>9</v>
      </c>
      <c r="P29" s="101">
        <v>2022</v>
      </c>
      <c r="Q29" s="102">
        <v>25</v>
      </c>
      <c r="R29" s="102">
        <v>200</v>
      </c>
      <c r="S29" s="108"/>
      <c r="T29" s="109"/>
      <c r="U29" s="108"/>
      <c r="V29" s="109"/>
      <c r="W29" s="108"/>
      <c r="X29" s="109"/>
      <c r="Z29" s="100">
        <f t="shared" si="2"/>
        <v>9</v>
      </c>
      <c r="AA29" s="101">
        <v>2022</v>
      </c>
      <c r="AB29" s="102">
        <v>25</v>
      </c>
      <c r="AC29" s="102">
        <v>200</v>
      </c>
      <c r="AD29" s="108"/>
      <c r="AE29" s="109"/>
      <c r="AF29" s="108"/>
      <c r="AG29" s="109"/>
      <c r="AH29" s="108"/>
      <c r="AI29" s="109"/>
      <c r="AK29" s="100">
        <f t="shared" si="3"/>
        <v>9</v>
      </c>
      <c r="AL29" s="101">
        <v>2022</v>
      </c>
      <c r="AM29" s="102">
        <v>25</v>
      </c>
      <c r="AN29" s="102">
        <v>150</v>
      </c>
      <c r="AO29" s="108"/>
      <c r="AP29" s="109"/>
      <c r="AQ29" s="108"/>
      <c r="AR29" s="109"/>
      <c r="AS29" s="108"/>
      <c r="AT29" s="109"/>
      <c r="AV29" s="100">
        <f t="shared" si="4"/>
        <v>9</v>
      </c>
      <c r="AW29" s="101">
        <v>2022</v>
      </c>
      <c r="AX29" s="102">
        <v>25</v>
      </c>
      <c r="AY29" s="102">
        <v>100</v>
      </c>
      <c r="AZ29" s="108"/>
      <c r="BA29" s="109"/>
      <c r="BB29" s="108"/>
      <c r="BC29" s="109"/>
      <c r="BD29" s="108"/>
      <c r="BE29" s="109"/>
    </row>
    <row r="30" spans="2:57" x14ac:dyDescent="0.25">
      <c r="B30" s="95"/>
      <c r="D30" s="100">
        <f t="shared" si="0"/>
        <v>10</v>
      </c>
      <c r="E30" s="101">
        <v>2022</v>
      </c>
      <c r="F30" s="102">
        <v>25</v>
      </c>
      <c r="G30" s="102">
        <v>150</v>
      </c>
      <c r="H30" s="108"/>
      <c r="I30" s="109"/>
      <c r="J30" s="108"/>
      <c r="K30" s="109"/>
      <c r="L30" s="108"/>
      <c r="M30" s="109"/>
      <c r="N30" s="95"/>
      <c r="O30" s="100">
        <f t="shared" si="1"/>
        <v>10</v>
      </c>
      <c r="P30" s="101">
        <v>2022</v>
      </c>
      <c r="Q30" s="102">
        <v>25</v>
      </c>
      <c r="R30" s="102">
        <v>150</v>
      </c>
      <c r="S30" s="108"/>
      <c r="T30" s="109"/>
      <c r="U30" s="108"/>
      <c r="V30" s="109"/>
      <c r="W30" s="108"/>
      <c r="X30" s="109"/>
      <c r="Z30" s="100">
        <f t="shared" si="2"/>
        <v>10</v>
      </c>
      <c r="AA30" s="101">
        <v>2022</v>
      </c>
      <c r="AB30" s="102">
        <v>25</v>
      </c>
      <c r="AC30" s="102">
        <v>150</v>
      </c>
      <c r="AD30" s="108"/>
      <c r="AE30" s="109"/>
      <c r="AF30" s="108"/>
      <c r="AG30" s="109"/>
      <c r="AH30" s="108"/>
      <c r="AI30" s="109"/>
      <c r="AK30" s="100">
        <f t="shared" si="3"/>
        <v>10</v>
      </c>
      <c r="AL30" s="101">
        <v>2022</v>
      </c>
      <c r="AM30" s="102">
        <v>25</v>
      </c>
      <c r="AN30" s="102">
        <v>150</v>
      </c>
      <c r="AO30" s="108"/>
      <c r="AP30" s="109"/>
      <c r="AQ30" s="108"/>
      <c r="AR30" s="109"/>
      <c r="AS30" s="108"/>
      <c r="AT30" s="109"/>
      <c r="AV30" s="100">
        <f t="shared" si="4"/>
        <v>10</v>
      </c>
      <c r="AW30" s="101">
        <v>2022</v>
      </c>
      <c r="AX30" s="102">
        <v>25</v>
      </c>
      <c r="AY30" s="102">
        <v>100</v>
      </c>
      <c r="AZ30" s="108"/>
      <c r="BA30" s="109"/>
      <c r="BB30" s="108"/>
      <c r="BC30" s="109"/>
      <c r="BD30" s="108"/>
      <c r="BE30" s="109"/>
    </row>
    <row r="31" spans="2:57" x14ac:dyDescent="0.25">
      <c r="B31" s="95"/>
      <c r="D31" s="100">
        <f t="shared" si="0"/>
        <v>11</v>
      </c>
      <c r="E31" s="101">
        <v>2022</v>
      </c>
      <c r="F31" s="102">
        <v>25</v>
      </c>
      <c r="G31" s="102">
        <v>150</v>
      </c>
      <c r="H31" s="108"/>
      <c r="I31" s="109"/>
      <c r="J31" s="108"/>
      <c r="K31" s="109"/>
      <c r="L31" s="108"/>
      <c r="M31" s="109"/>
      <c r="N31" s="95"/>
      <c r="O31" s="100">
        <f t="shared" si="1"/>
        <v>11</v>
      </c>
      <c r="P31" s="101">
        <v>2022</v>
      </c>
      <c r="Q31" s="102">
        <v>25</v>
      </c>
      <c r="R31" s="102">
        <v>150</v>
      </c>
      <c r="S31" s="108"/>
      <c r="T31" s="109"/>
      <c r="U31" s="108"/>
      <c r="V31" s="109"/>
      <c r="W31" s="108"/>
      <c r="X31" s="109"/>
      <c r="Z31" s="100">
        <f t="shared" si="2"/>
        <v>11</v>
      </c>
      <c r="AA31" s="101">
        <v>2022</v>
      </c>
      <c r="AB31" s="102">
        <v>25</v>
      </c>
      <c r="AC31" s="102">
        <v>150</v>
      </c>
      <c r="AD31" s="108"/>
      <c r="AE31" s="109"/>
      <c r="AF31" s="108"/>
      <c r="AG31" s="109"/>
      <c r="AH31" s="108"/>
      <c r="AI31" s="109"/>
      <c r="AK31" s="100">
        <f t="shared" si="3"/>
        <v>11</v>
      </c>
      <c r="AL31" s="101">
        <v>2022</v>
      </c>
      <c r="AM31" s="102">
        <v>25</v>
      </c>
      <c r="AN31" s="102">
        <v>150</v>
      </c>
      <c r="AO31" s="108"/>
      <c r="AP31" s="109"/>
      <c r="AQ31" s="108"/>
      <c r="AR31" s="109"/>
      <c r="AS31" s="108"/>
      <c r="AT31" s="109"/>
      <c r="AV31" s="100">
        <f t="shared" si="4"/>
        <v>11</v>
      </c>
      <c r="AW31" s="101">
        <v>2022</v>
      </c>
      <c r="AX31" s="102">
        <v>25</v>
      </c>
      <c r="AY31" s="102">
        <v>100</v>
      </c>
      <c r="AZ31" s="108"/>
      <c r="BA31" s="109"/>
      <c r="BB31" s="108"/>
      <c r="BC31" s="109"/>
      <c r="BD31" s="108"/>
      <c r="BE31" s="109"/>
    </row>
    <row r="32" spans="2:57" ht="15.75" thickBot="1" x14ac:dyDescent="0.3">
      <c r="B32" s="95"/>
      <c r="D32" s="103">
        <f t="shared" si="0"/>
        <v>12</v>
      </c>
      <c r="E32" s="104">
        <v>2022</v>
      </c>
      <c r="F32" s="105">
        <v>25</v>
      </c>
      <c r="G32" s="105">
        <v>150</v>
      </c>
      <c r="H32" s="110"/>
      <c r="I32" s="111"/>
      <c r="J32" s="110"/>
      <c r="K32" s="111"/>
      <c r="L32" s="110"/>
      <c r="M32" s="111"/>
      <c r="N32" s="95"/>
      <c r="O32" s="103">
        <f t="shared" si="1"/>
        <v>12</v>
      </c>
      <c r="P32" s="104">
        <v>2022</v>
      </c>
      <c r="Q32" s="105">
        <v>25</v>
      </c>
      <c r="R32" s="105">
        <v>150</v>
      </c>
      <c r="S32" s="110"/>
      <c r="T32" s="111"/>
      <c r="U32" s="110"/>
      <c r="V32" s="111"/>
      <c r="W32" s="110"/>
      <c r="X32" s="111"/>
      <c r="Z32" s="103">
        <f t="shared" si="2"/>
        <v>12</v>
      </c>
      <c r="AA32" s="104">
        <v>2022</v>
      </c>
      <c r="AB32" s="105">
        <v>25</v>
      </c>
      <c r="AC32" s="105">
        <v>150</v>
      </c>
      <c r="AD32" s="110"/>
      <c r="AE32" s="111"/>
      <c r="AF32" s="110"/>
      <c r="AG32" s="111"/>
      <c r="AH32" s="110"/>
      <c r="AI32" s="111"/>
      <c r="AK32" s="103">
        <f t="shared" si="3"/>
        <v>12</v>
      </c>
      <c r="AL32" s="104">
        <v>2022</v>
      </c>
      <c r="AM32" s="105">
        <v>25</v>
      </c>
      <c r="AN32" s="105">
        <v>150</v>
      </c>
      <c r="AO32" s="110"/>
      <c r="AP32" s="111"/>
      <c r="AQ32" s="110"/>
      <c r="AR32" s="111"/>
      <c r="AS32" s="110"/>
      <c r="AT32" s="111"/>
      <c r="AV32" s="103">
        <f t="shared" si="4"/>
        <v>12</v>
      </c>
      <c r="AW32" s="104">
        <v>2022</v>
      </c>
      <c r="AX32" s="105">
        <v>25</v>
      </c>
      <c r="AY32" s="105">
        <v>100</v>
      </c>
      <c r="AZ32" s="110"/>
      <c r="BA32" s="111"/>
      <c r="BB32" s="110"/>
      <c r="BC32" s="111"/>
      <c r="BD32" s="110"/>
      <c r="BE32" s="111"/>
    </row>
    <row r="33" spans="2:57" x14ac:dyDescent="0.25">
      <c r="B33" s="95"/>
      <c r="D33" s="96">
        <v>1</v>
      </c>
      <c r="E33" s="97">
        <v>2023</v>
      </c>
      <c r="F33" s="98">
        <v>25</v>
      </c>
      <c r="G33" s="98">
        <v>200</v>
      </c>
      <c r="H33" s="106"/>
      <c r="I33" s="107"/>
      <c r="J33" s="106"/>
      <c r="K33" s="107"/>
      <c r="L33" s="106"/>
      <c r="M33" s="107"/>
      <c r="N33" s="95"/>
      <c r="O33" s="96">
        <v>1</v>
      </c>
      <c r="P33" s="97">
        <v>2023</v>
      </c>
      <c r="Q33" s="98">
        <v>25</v>
      </c>
      <c r="R33" s="98">
        <v>200</v>
      </c>
      <c r="S33" s="106"/>
      <c r="T33" s="107"/>
      <c r="U33" s="106"/>
      <c r="V33" s="107"/>
      <c r="W33" s="106"/>
      <c r="X33" s="107"/>
      <c r="Z33" s="96">
        <v>1</v>
      </c>
      <c r="AA33" s="97">
        <v>2023</v>
      </c>
      <c r="AB33" s="98">
        <v>25</v>
      </c>
      <c r="AC33" s="98">
        <v>200</v>
      </c>
      <c r="AD33" s="106"/>
      <c r="AE33" s="107"/>
      <c r="AF33" s="106"/>
      <c r="AG33" s="107"/>
      <c r="AH33" s="106"/>
      <c r="AI33" s="107"/>
      <c r="AK33" s="96">
        <v>1</v>
      </c>
      <c r="AL33" s="97">
        <v>2023</v>
      </c>
      <c r="AM33" s="98">
        <v>25</v>
      </c>
      <c r="AN33" s="98">
        <v>200</v>
      </c>
      <c r="AO33" s="106"/>
      <c r="AP33" s="107"/>
      <c r="AQ33" s="106"/>
      <c r="AR33" s="107"/>
      <c r="AS33" s="106"/>
      <c r="AT33" s="107"/>
      <c r="AV33" s="96">
        <v>1</v>
      </c>
      <c r="AW33" s="97">
        <v>2023</v>
      </c>
      <c r="AX33" s="98">
        <v>25</v>
      </c>
      <c r="AY33" s="98">
        <v>200</v>
      </c>
      <c r="AZ33" s="106"/>
      <c r="BA33" s="107"/>
      <c r="BB33" s="106"/>
      <c r="BC33" s="107"/>
      <c r="BD33" s="106"/>
      <c r="BE33" s="107"/>
    </row>
    <row r="34" spans="2:57" x14ac:dyDescent="0.25">
      <c r="B34" s="95"/>
      <c r="D34" s="100">
        <f t="shared" si="0"/>
        <v>2</v>
      </c>
      <c r="E34" s="101">
        <v>2023</v>
      </c>
      <c r="F34" s="102">
        <v>25</v>
      </c>
      <c r="G34" s="102">
        <v>200</v>
      </c>
      <c r="H34" s="108"/>
      <c r="I34" s="109"/>
      <c r="J34" s="108"/>
      <c r="K34" s="109"/>
      <c r="L34" s="108"/>
      <c r="M34" s="109"/>
      <c r="N34" s="95"/>
      <c r="O34" s="100">
        <f t="shared" si="1"/>
        <v>2</v>
      </c>
      <c r="P34" s="101">
        <v>2023</v>
      </c>
      <c r="Q34" s="102">
        <v>25</v>
      </c>
      <c r="R34" s="102">
        <v>200</v>
      </c>
      <c r="S34" s="108"/>
      <c r="T34" s="109"/>
      <c r="U34" s="108"/>
      <c r="V34" s="109"/>
      <c r="W34" s="108"/>
      <c r="X34" s="109"/>
      <c r="Z34" s="100">
        <f t="shared" si="2"/>
        <v>2</v>
      </c>
      <c r="AA34" s="101">
        <v>2023</v>
      </c>
      <c r="AB34" s="102">
        <v>25</v>
      </c>
      <c r="AC34" s="102">
        <v>200</v>
      </c>
      <c r="AD34" s="108"/>
      <c r="AE34" s="109"/>
      <c r="AF34" s="108"/>
      <c r="AG34" s="109"/>
      <c r="AH34" s="108"/>
      <c r="AI34" s="109"/>
      <c r="AK34" s="100">
        <f t="shared" si="3"/>
        <v>2</v>
      </c>
      <c r="AL34" s="101">
        <v>2023</v>
      </c>
      <c r="AM34" s="102">
        <v>25</v>
      </c>
      <c r="AN34" s="102">
        <v>200</v>
      </c>
      <c r="AO34" s="108"/>
      <c r="AP34" s="109"/>
      <c r="AQ34" s="108"/>
      <c r="AR34" s="109"/>
      <c r="AS34" s="108"/>
      <c r="AT34" s="109"/>
      <c r="AV34" s="100">
        <f t="shared" si="4"/>
        <v>2</v>
      </c>
      <c r="AW34" s="101">
        <v>2023</v>
      </c>
      <c r="AX34" s="102">
        <v>25</v>
      </c>
      <c r="AY34" s="102">
        <v>200</v>
      </c>
      <c r="AZ34" s="108"/>
      <c r="BA34" s="109"/>
      <c r="BB34" s="108"/>
      <c r="BC34" s="109"/>
      <c r="BD34" s="108"/>
      <c r="BE34" s="109"/>
    </row>
    <row r="35" spans="2:57" x14ac:dyDescent="0.25">
      <c r="B35" s="95"/>
      <c r="D35" s="100">
        <f t="shared" si="0"/>
        <v>3</v>
      </c>
      <c r="E35" s="101">
        <v>2023</v>
      </c>
      <c r="F35" s="102">
        <v>25</v>
      </c>
      <c r="G35" s="102">
        <v>200</v>
      </c>
      <c r="H35" s="108"/>
      <c r="I35" s="109"/>
      <c r="J35" s="108"/>
      <c r="K35" s="109"/>
      <c r="L35" s="108"/>
      <c r="M35" s="109"/>
      <c r="N35" s="95"/>
      <c r="O35" s="100">
        <f t="shared" si="1"/>
        <v>3</v>
      </c>
      <c r="P35" s="101">
        <v>2023</v>
      </c>
      <c r="Q35" s="102">
        <v>25</v>
      </c>
      <c r="R35" s="102">
        <v>150</v>
      </c>
      <c r="S35" s="108"/>
      <c r="T35" s="109"/>
      <c r="U35" s="108"/>
      <c r="V35" s="109"/>
      <c r="W35" s="108"/>
      <c r="X35" s="109"/>
      <c r="Z35" s="100">
        <f t="shared" si="2"/>
        <v>3</v>
      </c>
      <c r="AA35" s="101">
        <v>2023</v>
      </c>
      <c r="AB35" s="102">
        <v>25</v>
      </c>
      <c r="AC35" s="102">
        <v>150</v>
      </c>
      <c r="AD35" s="108"/>
      <c r="AE35" s="109"/>
      <c r="AF35" s="108"/>
      <c r="AG35" s="109"/>
      <c r="AH35" s="108"/>
      <c r="AI35" s="109"/>
      <c r="AK35" s="100">
        <f t="shared" si="3"/>
        <v>3</v>
      </c>
      <c r="AL35" s="101">
        <v>2023</v>
      </c>
      <c r="AM35" s="102">
        <v>25</v>
      </c>
      <c r="AN35" s="102">
        <v>200</v>
      </c>
      <c r="AO35" s="108"/>
      <c r="AP35" s="109"/>
      <c r="AQ35" s="108"/>
      <c r="AR35" s="109"/>
      <c r="AS35" s="108"/>
      <c r="AT35" s="109"/>
      <c r="AV35" s="100">
        <f t="shared" si="4"/>
        <v>3</v>
      </c>
      <c r="AW35" s="101">
        <v>2023</v>
      </c>
      <c r="AX35" s="102">
        <v>25</v>
      </c>
      <c r="AY35" s="102">
        <v>200</v>
      </c>
      <c r="AZ35" s="108"/>
      <c r="BA35" s="109"/>
      <c r="BB35" s="108"/>
      <c r="BC35" s="109"/>
      <c r="BD35" s="108"/>
      <c r="BE35" s="109"/>
    </row>
    <row r="36" spans="2:57" x14ac:dyDescent="0.25">
      <c r="B36" s="95"/>
      <c r="D36" s="100">
        <f t="shared" si="0"/>
        <v>4</v>
      </c>
      <c r="E36" s="101">
        <v>2023</v>
      </c>
      <c r="F36" s="102">
        <v>25</v>
      </c>
      <c r="G36" s="102">
        <v>200</v>
      </c>
      <c r="H36" s="108"/>
      <c r="I36" s="109"/>
      <c r="J36" s="108"/>
      <c r="K36" s="109"/>
      <c r="L36" s="108"/>
      <c r="M36" s="109"/>
      <c r="N36" s="95"/>
      <c r="O36" s="100">
        <f t="shared" si="1"/>
        <v>4</v>
      </c>
      <c r="P36" s="101">
        <v>2023</v>
      </c>
      <c r="Q36" s="102">
        <v>25</v>
      </c>
      <c r="R36" s="102">
        <v>200</v>
      </c>
      <c r="S36" s="108"/>
      <c r="T36" s="109"/>
      <c r="U36" s="108"/>
      <c r="V36" s="109"/>
      <c r="W36" s="108"/>
      <c r="X36" s="109"/>
      <c r="Z36" s="100">
        <f t="shared" si="2"/>
        <v>4</v>
      </c>
      <c r="AA36" s="101">
        <v>2023</v>
      </c>
      <c r="AB36" s="102">
        <v>25</v>
      </c>
      <c r="AC36" s="102">
        <v>200</v>
      </c>
      <c r="AD36" s="108"/>
      <c r="AE36" s="109"/>
      <c r="AF36" s="108"/>
      <c r="AG36" s="109"/>
      <c r="AH36" s="108"/>
      <c r="AI36" s="109"/>
      <c r="AK36" s="100">
        <f t="shared" si="3"/>
        <v>4</v>
      </c>
      <c r="AL36" s="101">
        <v>2023</v>
      </c>
      <c r="AM36" s="102">
        <v>25</v>
      </c>
      <c r="AN36" s="102">
        <v>200</v>
      </c>
      <c r="AO36" s="108"/>
      <c r="AP36" s="109"/>
      <c r="AQ36" s="108"/>
      <c r="AR36" s="109"/>
      <c r="AS36" s="108"/>
      <c r="AT36" s="109"/>
      <c r="AV36" s="100">
        <f t="shared" si="4"/>
        <v>4</v>
      </c>
      <c r="AW36" s="101">
        <v>2023</v>
      </c>
      <c r="AX36" s="102">
        <v>25</v>
      </c>
      <c r="AY36" s="102">
        <v>200</v>
      </c>
      <c r="AZ36" s="108"/>
      <c r="BA36" s="109"/>
      <c r="BB36" s="108"/>
      <c r="BC36" s="109"/>
      <c r="BD36" s="108"/>
      <c r="BE36" s="109"/>
    </row>
    <row r="37" spans="2:57" x14ac:dyDescent="0.25">
      <c r="B37" s="95"/>
      <c r="D37" s="100">
        <f t="shared" si="0"/>
        <v>5</v>
      </c>
      <c r="E37" s="101">
        <v>2023</v>
      </c>
      <c r="F37" s="102">
        <v>25</v>
      </c>
      <c r="G37" s="102">
        <v>200</v>
      </c>
      <c r="H37" s="108"/>
      <c r="I37" s="109"/>
      <c r="J37" s="108"/>
      <c r="K37" s="109"/>
      <c r="L37" s="108"/>
      <c r="M37" s="109"/>
      <c r="N37" s="95"/>
      <c r="O37" s="100">
        <f t="shared" si="1"/>
        <v>5</v>
      </c>
      <c r="P37" s="101">
        <v>2023</v>
      </c>
      <c r="Q37" s="102">
        <v>25</v>
      </c>
      <c r="R37" s="102">
        <v>200</v>
      </c>
      <c r="S37" s="108"/>
      <c r="T37" s="109"/>
      <c r="U37" s="108"/>
      <c r="V37" s="109"/>
      <c r="W37" s="108"/>
      <c r="X37" s="109"/>
      <c r="Z37" s="100">
        <f t="shared" si="2"/>
        <v>5</v>
      </c>
      <c r="AA37" s="101">
        <v>2023</v>
      </c>
      <c r="AB37" s="102">
        <v>25</v>
      </c>
      <c r="AC37" s="102">
        <v>200</v>
      </c>
      <c r="AD37" s="108"/>
      <c r="AE37" s="109"/>
      <c r="AF37" s="108"/>
      <c r="AG37" s="109"/>
      <c r="AH37" s="108"/>
      <c r="AI37" s="109"/>
      <c r="AK37" s="100">
        <f t="shared" si="3"/>
        <v>5</v>
      </c>
      <c r="AL37" s="101">
        <v>2023</v>
      </c>
      <c r="AM37" s="102">
        <v>25</v>
      </c>
      <c r="AN37" s="102">
        <v>200</v>
      </c>
      <c r="AO37" s="108"/>
      <c r="AP37" s="109"/>
      <c r="AQ37" s="108"/>
      <c r="AR37" s="109"/>
      <c r="AS37" s="108"/>
      <c r="AT37" s="109"/>
      <c r="AV37" s="100">
        <f t="shared" si="4"/>
        <v>5</v>
      </c>
      <c r="AW37" s="101">
        <v>2023</v>
      </c>
      <c r="AX37" s="102">
        <v>25</v>
      </c>
      <c r="AY37" s="102">
        <v>200</v>
      </c>
      <c r="AZ37" s="108"/>
      <c r="BA37" s="109"/>
      <c r="BB37" s="108"/>
      <c r="BC37" s="109"/>
      <c r="BD37" s="108"/>
      <c r="BE37" s="109"/>
    </row>
    <row r="38" spans="2:57" x14ac:dyDescent="0.25">
      <c r="B38" s="95"/>
      <c r="D38" s="100">
        <f t="shared" si="0"/>
        <v>6</v>
      </c>
      <c r="E38" s="101">
        <v>2023</v>
      </c>
      <c r="F38" s="102">
        <v>25</v>
      </c>
      <c r="G38" s="102">
        <v>200</v>
      </c>
      <c r="H38" s="108"/>
      <c r="I38" s="109"/>
      <c r="J38" s="108"/>
      <c r="K38" s="109"/>
      <c r="L38" s="108"/>
      <c r="M38" s="109"/>
      <c r="N38" s="95"/>
      <c r="O38" s="100">
        <f t="shared" si="1"/>
        <v>6</v>
      </c>
      <c r="P38" s="101">
        <v>2023</v>
      </c>
      <c r="Q38" s="102">
        <v>25</v>
      </c>
      <c r="R38" s="102">
        <v>200</v>
      </c>
      <c r="S38" s="108"/>
      <c r="T38" s="109"/>
      <c r="U38" s="108"/>
      <c r="V38" s="109"/>
      <c r="W38" s="108"/>
      <c r="X38" s="109"/>
      <c r="Z38" s="100">
        <f t="shared" si="2"/>
        <v>6</v>
      </c>
      <c r="AA38" s="101">
        <v>2023</v>
      </c>
      <c r="AB38" s="102">
        <v>25</v>
      </c>
      <c r="AC38" s="102">
        <v>200</v>
      </c>
      <c r="AD38" s="108"/>
      <c r="AE38" s="109"/>
      <c r="AF38" s="108"/>
      <c r="AG38" s="109"/>
      <c r="AH38" s="108"/>
      <c r="AI38" s="109"/>
      <c r="AK38" s="100">
        <f t="shared" si="3"/>
        <v>6</v>
      </c>
      <c r="AL38" s="101">
        <v>2023</v>
      </c>
      <c r="AM38" s="102">
        <v>25</v>
      </c>
      <c r="AN38" s="102">
        <v>200</v>
      </c>
      <c r="AO38" s="108"/>
      <c r="AP38" s="109"/>
      <c r="AQ38" s="108"/>
      <c r="AR38" s="109"/>
      <c r="AS38" s="108"/>
      <c r="AT38" s="109"/>
      <c r="AV38" s="100">
        <f t="shared" si="4"/>
        <v>6</v>
      </c>
      <c r="AW38" s="101">
        <v>2023</v>
      </c>
      <c r="AX38" s="102">
        <v>25</v>
      </c>
      <c r="AY38" s="102">
        <v>200</v>
      </c>
      <c r="AZ38" s="108"/>
      <c r="BA38" s="109"/>
      <c r="BB38" s="108"/>
      <c r="BC38" s="109"/>
      <c r="BD38" s="108"/>
      <c r="BE38" s="109"/>
    </row>
    <row r="39" spans="2:57" x14ac:dyDescent="0.25">
      <c r="B39" s="95"/>
      <c r="D39" s="100">
        <f t="shared" si="0"/>
        <v>7</v>
      </c>
      <c r="E39" s="101">
        <v>2023</v>
      </c>
      <c r="F39" s="102">
        <v>25</v>
      </c>
      <c r="G39" s="102">
        <v>200</v>
      </c>
      <c r="H39" s="108"/>
      <c r="I39" s="109"/>
      <c r="J39" s="108"/>
      <c r="K39" s="109"/>
      <c r="L39" s="108"/>
      <c r="M39" s="109"/>
      <c r="N39" s="95"/>
      <c r="O39" s="100">
        <f t="shared" si="1"/>
        <v>7</v>
      </c>
      <c r="P39" s="101">
        <v>2023</v>
      </c>
      <c r="Q39" s="102">
        <v>25</v>
      </c>
      <c r="R39" s="102">
        <v>200</v>
      </c>
      <c r="S39" s="108"/>
      <c r="T39" s="109"/>
      <c r="U39" s="108"/>
      <c r="V39" s="109"/>
      <c r="W39" s="108"/>
      <c r="X39" s="109"/>
      <c r="Z39" s="100">
        <f t="shared" si="2"/>
        <v>7</v>
      </c>
      <c r="AA39" s="101">
        <v>2023</v>
      </c>
      <c r="AB39" s="102">
        <v>25</v>
      </c>
      <c r="AC39" s="102">
        <v>200</v>
      </c>
      <c r="AD39" s="108"/>
      <c r="AE39" s="109"/>
      <c r="AF39" s="108"/>
      <c r="AG39" s="109"/>
      <c r="AH39" s="108"/>
      <c r="AI39" s="109"/>
      <c r="AK39" s="100">
        <f t="shared" si="3"/>
        <v>7</v>
      </c>
      <c r="AL39" s="101">
        <v>2023</v>
      </c>
      <c r="AM39" s="102">
        <v>25</v>
      </c>
      <c r="AN39" s="102">
        <v>200</v>
      </c>
      <c r="AO39" s="108"/>
      <c r="AP39" s="109"/>
      <c r="AQ39" s="108"/>
      <c r="AR39" s="109"/>
      <c r="AS39" s="108"/>
      <c r="AT39" s="109"/>
      <c r="AV39" s="100">
        <f t="shared" si="4"/>
        <v>7</v>
      </c>
      <c r="AW39" s="101">
        <v>2023</v>
      </c>
      <c r="AX39" s="102">
        <v>25</v>
      </c>
      <c r="AY39" s="102">
        <v>200</v>
      </c>
      <c r="AZ39" s="108"/>
      <c r="BA39" s="109"/>
      <c r="BB39" s="108"/>
      <c r="BC39" s="109"/>
      <c r="BD39" s="108"/>
      <c r="BE39" s="109"/>
    </row>
    <row r="40" spans="2:57" x14ac:dyDescent="0.25">
      <c r="B40" s="95"/>
      <c r="D40" s="100">
        <f t="shared" si="0"/>
        <v>8</v>
      </c>
      <c r="E40" s="101">
        <v>2023</v>
      </c>
      <c r="F40" s="102">
        <v>25</v>
      </c>
      <c r="G40" s="102">
        <v>200</v>
      </c>
      <c r="H40" s="108"/>
      <c r="I40" s="109"/>
      <c r="J40" s="108"/>
      <c r="K40" s="109"/>
      <c r="L40" s="108"/>
      <c r="M40" s="109"/>
      <c r="N40" s="95"/>
      <c r="O40" s="100">
        <f t="shared" si="1"/>
        <v>8</v>
      </c>
      <c r="P40" s="101">
        <v>2023</v>
      </c>
      <c r="Q40" s="102">
        <v>25</v>
      </c>
      <c r="R40" s="102">
        <v>200</v>
      </c>
      <c r="S40" s="108"/>
      <c r="T40" s="109"/>
      <c r="U40" s="108"/>
      <c r="V40" s="109"/>
      <c r="W40" s="108"/>
      <c r="X40" s="109"/>
      <c r="Z40" s="100">
        <f t="shared" si="2"/>
        <v>8</v>
      </c>
      <c r="AA40" s="101">
        <v>2023</v>
      </c>
      <c r="AB40" s="102">
        <v>25</v>
      </c>
      <c r="AC40" s="102">
        <v>200</v>
      </c>
      <c r="AD40" s="108"/>
      <c r="AE40" s="109"/>
      <c r="AF40" s="108"/>
      <c r="AG40" s="109"/>
      <c r="AH40" s="108"/>
      <c r="AI40" s="109"/>
      <c r="AK40" s="100">
        <f t="shared" si="3"/>
        <v>8</v>
      </c>
      <c r="AL40" s="101">
        <v>2023</v>
      </c>
      <c r="AM40" s="102">
        <v>25</v>
      </c>
      <c r="AN40" s="102">
        <v>200</v>
      </c>
      <c r="AO40" s="108"/>
      <c r="AP40" s="109"/>
      <c r="AQ40" s="108"/>
      <c r="AR40" s="109"/>
      <c r="AS40" s="108"/>
      <c r="AT40" s="109"/>
      <c r="AV40" s="100">
        <f t="shared" si="4"/>
        <v>8</v>
      </c>
      <c r="AW40" s="101">
        <v>2023</v>
      </c>
      <c r="AX40" s="102">
        <v>25</v>
      </c>
      <c r="AY40" s="102">
        <v>200</v>
      </c>
      <c r="AZ40" s="108"/>
      <c r="BA40" s="109"/>
      <c r="BB40" s="108"/>
      <c r="BC40" s="109"/>
      <c r="BD40" s="108"/>
      <c r="BE40" s="109"/>
    </row>
    <row r="41" spans="2:57" x14ac:dyDescent="0.25">
      <c r="B41" s="95"/>
      <c r="D41" s="100">
        <f t="shared" si="0"/>
        <v>9</v>
      </c>
      <c r="E41" s="101">
        <v>2023</v>
      </c>
      <c r="F41" s="102">
        <v>25</v>
      </c>
      <c r="G41" s="102">
        <v>200</v>
      </c>
      <c r="H41" s="108"/>
      <c r="I41" s="109"/>
      <c r="J41" s="108"/>
      <c r="K41" s="109"/>
      <c r="L41" s="108"/>
      <c r="M41" s="109"/>
      <c r="N41" s="95"/>
      <c r="O41" s="100">
        <f t="shared" si="1"/>
        <v>9</v>
      </c>
      <c r="P41" s="101">
        <v>2023</v>
      </c>
      <c r="Q41" s="102">
        <v>25</v>
      </c>
      <c r="R41" s="102">
        <v>200</v>
      </c>
      <c r="S41" s="108"/>
      <c r="T41" s="109"/>
      <c r="U41" s="108"/>
      <c r="V41" s="109"/>
      <c r="W41" s="108"/>
      <c r="X41" s="109"/>
      <c r="Z41" s="100">
        <f t="shared" si="2"/>
        <v>9</v>
      </c>
      <c r="AA41" s="101">
        <v>2023</v>
      </c>
      <c r="AB41" s="102">
        <v>25</v>
      </c>
      <c r="AC41" s="102">
        <v>200</v>
      </c>
      <c r="AD41" s="108"/>
      <c r="AE41" s="109"/>
      <c r="AF41" s="108"/>
      <c r="AG41" s="109"/>
      <c r="AH41" s="108"/>
      <c r="AI41" s="109"/>
      <c r="AK41" s="100">
        <f t="shared" si="3"/>
        <v>9</v>
      </c>
      <c r="AL41" s="101">
        <v>2023</v>
      </c>
      <c r="AM41" s="102">
        <v>25</v>
      </c>
      <c r="AN41" s="102">
        <v>200</v>
      </c>
      <c r="AO41" s="108"/>
      <c r="AP41" s="109"/>
      <c r="AQ41" s="108"/>
      <c r="AR41" s="109"/>
      <c r="AS41" s="108"/>
      <c r="AT41" s="109"/>
      <c r="AV41" s="100">
        <f t="shared" si="4"/>
        <v>9</v>
      </c>
      <c r="AW41" s="101">
        <v>2023</v>
      </c>
      <c r="AX41" s="102">
        <v>25</v>
      </c>
      <c r="AY41" s="102">
        <v>200</v>
      </c>
      <c r="AZ41" s="108"/>
      <c r="BA41" s="109"/>
      <c r="BB41" s="108"/>
      <c r="BC41" s="109"/>
      <c r="BD41" s="108"/>
      <c r="BE41" s="109"/>
    </row>
    <row r="42" spans="2:57" x14ac:dyDescent="0.25">
      <c r="B42" s="95"/>
      <c r="D42" s="100">
        <f t="shared" si="0"/>
        <v>10</v>
      </c>
      <c r="E42" s="101">
        <v>2023</v>
      </c>
      <c r="F42" s="102">
        <v>25</v>
      </c>
      <c r="G42" s="102">
        <v>200</v>
      </c>
      <c r="H42" s="108"/>
      <c r="I42" s="109"/>
      <c r="J42" s="108"/>
      <c r="K42" s="109"/>
      <c r="L42" s="108"/>
      <c r="M42" s="109"/>
      <c r="N42" s="95"/>
      <c r="O42" s="100">
        <f t="shared" si="1"/>
        <v>10</v>
      </c>
      <c r="P42" s="101">
        <v>2023</v>
      </c>
      <c r="Q42" s="102">
        <v>25</v>
      </c>
      <c r="R42" s="102">
        <v>200</v>
      </c>
      <c r="S42" s="108"/>
      <c r="T42" s="109"/>
      <c r="U42" s="108"/>
      <c r="V42" s="109"/>
      <c r="W42" s="108"/>
      <c r="X42" s="109"/>
      <c r="Z42" s="100">
        <f t="shared" si="2"/>
        <v>10</v>
      </c>
      <c r="AA42" s="101">
        <v>2023</v>
      </c>
      <c r="AB42" s="102">
        <v>25</v>
      </c>
      <c r="AC42" s="102">
        <v>200</v>
      </c>
      <c r="AD42" s="108"/>
      <c r="AE42" s="109"/>
      <c r="AF42" s="108"/>
      <c r="AG42" s="109"/>
      <c r="AH42" s="108"/>
      <c r="AI42" s="109"/>
      <c r="AK42" s="100">
        <f t="shared" si="3"/>
        <v>10</v>
      </c>
      <c r="AL42" s="101">
        <v>2023</v>
      </c>
      <c r="AM42" s="102">
        <v>25</v>
      </c>
      <c r="AN42" s="102">
        <v>200</v>
      </c>
      <c r="AO42" s="108"/>
      <c r="AP42" s="109"/>
      <c r="AQ42" s="108"/>
      <c r="AR42" s="109"/>
      <c r="AS42" s="108"/>
      <c r="AT42" s="109"/>
      <c r="AV42" s="100">
        <f t="shared" si="4"/>
        <v>10</v>
      </c>
      <c r="AW42" s="101">
        <v>2023</v>
      </c>
      <c r="AX42" s="102">
        <v>25</v>
      </c>
      <c r="AY42" s="102">
        <v>200</v>
      </c>
      <c r="AZ42" s="108"/>
      <c r="BA42" s="109"/>
      <c r="BB42" s="108"/>
      <c r="BC42" s="109"/>
      <c r="BD42" s="108"/>
      <c r="BE42" s="109"/>
    </row>
    <row r="43" spans="2:57" x14ac:dyDescent="0.25">
      <c r="B43" s="95"/>
      <c r="D43" s="100">
        <f t="shared" si="0"/>
        <v>11</v>
      </c>
      <c r="E43" s="101">
        <v>2023</v>
      </c>
      <c r="F43" s="102">
        <v>25</v>
      </c>
      <c r="G43" s="102">
        <v>200</v>
      </c>
      <c r="H43" s="108"/>
      <c r="I43" s="109"/>
      <c r="J43" s="108"/>
      <c r="K43" s="109"/>
      <c r="L43" s="108"/>
      <c r="M43" s="109"/>
      <c r="N43" s="95"/>
      <c r="O43" s="100">
        <f t="shared" si="1"/>
        <v>11</v>
      </c>
      <c r="P43" s="101">
        <v>2023</v>
      </c>
      <c r="Q43" s="102">
        <v>25</v>
      </c>
      <c r="R43" s="102">
        <v>200</v>
      </c>
      <c r="S43" s="108"/>
      <c r="T43" s="109"/>
      <c r="U43" s="108"/>
      <c r="V43" s="109"/>
      <c r="W43" s="108"/>
      <c r="X43" s="109"/>
      <c r="Z43" s="100">
        <f t="shared" si="2"/>
        <v>11</v>
      </c>
      <c r="AA43" s="101">
        <v>2023</v>
      </c>
      <c r="AB43" s="102">
        <v>25</v>
      </c>
      <c r="AC43" s="102">
        <v>200</v>
      </c>
      <c r="AD43" s="108"/>
      <c r="AE43" s="109"/>
      <c r="AF43" s="108"/>
      <c r="AG43" s="109"/>
      <c r="AH43" s="108"/>
      <c r="AI43" s="109"/>
      <c r="AK43" s="100">
        <f t="shared" si="3"/>
        <v>11</v>
      </c>
      <c r="AL43" s="101">
        <v>2023</v>
      </c>
      <c r="AM43" s="102">
        <v>25</v>
      </c>
      <c r="AN43" s="102">
        <v>200</v>
      </c>
      <c r="AO43" s="108"/>
      <c r="AP43" s="109"/>
      <c r="AQ43" s="108"/>
      <c r="AR43" s="109"/>
      <c r="AS43" s="108"/>
      <c r="AT43" s="109"/>
      <c r="AV43" s="100">
        <f t="shared" si="4"/>
        <v>11</v>
      </c>
      <c r="AW43" s="101">
        <v>2023</v>
      </c>
      <c r="AX43" s="102">
        <v>25</v>
      </c>
      <c r="AY43" s="102">
        <v>200</v>
      </c>
      <c r="AZ43" s="108"/>
      <c r="BA43" s="109"/>
      <c r="BB43" s="108"/>
      <c r="BC43" s="109"/>
      <c r="BD43" s="108"/>
      <c r="BE43" s="109"/>
    </row>
    <row r="44" spans="2:57" ht="15.75" thickBot="1" x14ac:dyDescent="0.3">
      <c r="B44" s="95"/>
      <c r="D44" s="103">
        <f t="shared" si="0"/>
        <v>12</v>
      </c>
      <c r="E44" s="104">
        <v>2023</v>
      </c>
      <c r="F44" s="105">
        <v>25</v>
      </c>
      <c r="G44" s="105">
        <v>200</v>
      </c>
      <c r="H44" s="110"/>
      <c r="I44" s="111"/>
      <c r="J44" s="110"/>
      <c r="K44" s="111"/>
      <c r="L44" s="110"/>
      <c r="M44" s="111"/>
      <c r="N44" s="95"/>
      <c r="O44" s="103">
        <f t="shared" si="1"/>
        <v>12</v>
      </c>
      <c r="P44" s="104">
        <v>2023</v>
      </c>
      <c r="Q44" s="105">
        <v>25</v>
      </c>
      <c r="R44" s="105">
        <v>200</v>
      </c>
      <c r="S44" s="110"/>
      <c r="T44" s="111"/>
      <c r="U44" s="110"/>
      <c r="V44" s="111"/>
      <c r="W44" s="110"/>
      <c r="X44" s="111"/>
      <c r="Z44" s="103">
        <f t="shared" si="2"/>
        <v>12</v>
      </c>
      <c r="AA44" s="104">
        <v>2023</v>
      </c>
      <c r="AB44" s="105">
        <v>25</v>
      </c>
      <c r="AC44" s="105">
        <v>200</v>
      </c>
      <c r="AD44" s="110"/>
      <c r="AE44" s="111"/>
      <c r="AF44" s="110"/>
      <c r="AG44" s="111"/>
      <c r="AH44" s="110"/>
      <c r="AI44" s="111"/>
      <c r="AK44" s="103">
        <f t="shared" si="3"/>
        <v>12</v>
      </c>
      <c r="AL44" s="104">
        <v>2023</v>
      </c>
      <c r="AM44" s="105">
        <v>25</v>
      </c>
      <c r="AN44" s="105">
        <v>200</v>
      </c>
      <c r="AO44" s="110"/>
      <c r="AP44" s="111"/>
      <c r="AQ44" s="110"/>
      <c r="AR44" s="111"/>
      <c r="AS44" s="110"/>
      <c r="AT44" s="111"/>
      <c r="AV44" s="103">
        <f t="shared" si="4"/>
        <v>12</v>
      </c>
      <c r="AW44" s="104">
        <v>2023</v>
      </c>
      <c r="AX44" s="105">
        <v>25</v>
      </c>
      <c r="AY44" s="105">
        <v>200</v>
      </c>
      <c r="AZ44" s="110"/>
      <c r="BA44" s="111"/>
      <c r="BB44" s="110"/>
      <c r="BC44" s="111"/>
      <c r="BD44" s="110"/>
      <c r="BE44" s="111"/>
    </row>
    <row r="45" spans="2:57" x14ac:dyDescent="0.25">
      <c r="B45" s="95"/>
      <c r="D45" s="96">
        <v>1</v>
      </c>
      <c r="E45" s="97">
        <v>2024</v>
      </c>
      <c r="F45" s="98">
        <v>25</v>
      </c>
      <c r="G45" s="98">
        <v>200</v>
      </c>
      <c r="H45" s="106"/>
      <c r="I45" s="107"/>
      <c r="J45" s="106"/>
      <c r="K45" s="107"/>
      <c r="L45" s="106"/>
      <c r="M45" s="107"/>
      <c r="N45" s="95"/>
      <c r="O45" s="96">
        <v>1</v>
      </c>
      <c r="P45" s="97">
        <v>2024</v>
      </c>
      <c r="Q45" s="98">
        <v>25</v>
      </c>
      <c r="R45" s="98">
        <v>200</v>
      </c>
      <c r="S45" s="106"/>
      <c r="T45" s="107"/>
      <c r="U45" s="106"/>
      <c r="V45" s="107"/>
      <c r="W45" s="106"/>
      <c r="X45" s="107"/>
      <c r="Z45" s="96">
        <v>1</v>
      </c>
      <c r="AA45" s="97">
        <v>2024</v>
      </c>
      <c r="AB45" s="98">
        <v>25</v>
      </c>
      <c r="AC45" s="98">
        <v>200</v>
      </c>
      <c r="AD45" s="106"/>
      <c r="AE45" s="107"/>
      <c r="AF45" s="106"/>
      <c r="AG45" s="107"/>
      <c r="AH45" s="106"/>
      <c r="AI45" s="107"/>
      <c r="AK45" s="96">
        <v>1</v>
      </c>
      <c r="AL45" s="97">
        <v>2024</v>
      </c>
      <c r="AM45" s="98">
        <v>25</v>
      </c>
      <c r="AN45" s="98">
        <v>200</v>
      </c>
      <c r="AO45" s="106"/>
      <c r="AP45" s="107"/>
      <c r="AQ45" s="106"/>
      <c r="AR45" s="107"/>
      <c r="AS45" s="106"/>
      <c r="AT45" s="107"/>
      <c r="AV45" s="96">
        <v>1</v>
      </c>
      <c r="AW45" s="97">
        <v>2024</v>
      </c>
      <c r="AX45" s="98">
        <v>25</v>
      </c>
      <c r="AY45" s="98">
        <v>200</v>
      </c>
      <c r="AZ45" s="106"/>
      <c r="BA45" s="107"/>
      <c r="BB45" s="106"/>
      <c r="BC45" s="107"/>
      <c r="BD45" s="106"/>
      <c r="BE45" s="107"/>
    </row>
    <row r="46" spans="2:57" x14ac:dyDescent="0.25">
      <c r="B46" s="95"/>
      <c r="D46" s="100">
        <f t="shared" si="0"/>
        <v>2</v>
      </c>
      <c r="E46" s="101">
        <v>2024</v>
      </c>
      <c r="F46" s="102">
        <v>25</v>
      </c>
      <c r="G46" s="102">
        <v>200</v>
      </c>
      <c r="H46" s="108"/>
      <c r="I46" s="109"/>
      <c r="J46" s="108"/>
      <c r="K46" s="109"/>
      <c r="L46" s="108"/>
      <c r="M46" s="109"/>
      <c r="N46" s="95"/>
      <c r="O46" s="100">
        <f t="shared" ref="O46:O56" si="5">O45+1</f>
        <v>2</v>
      </c>
      <c r="P46" s="101">
        <v>2024</v>
      </c>
      <c r="Q46" s="102">
        <v>25</v>
      </c>
      <c r="R46" s="102">
        <v>200</v>
      </c>
      <c r="S46" s="108"/>
      <c r="T46" s="109"/>
      <c r="U46" s="108"/>
      <c r="V46" s="109"/>
      <c r="W46" s="108"/>
      <c r="X46" s="109"/>
      <c r="Z46" s="100">
        <f t="shared" ref="Z46:Z56" si="6">Z45+1</f>
        <v>2</v>
      </c>
      <c r="AA46" s="101">
        <v>2024</v>
      </c>
      <c r="AB46" s="102">
        <v>25</v>
      </c>
      <c r="AC46" s="102">
        <v>200</v>
      </c>
      <c r="AD46" s="108"/>
      <c r="AE46" s="109"/>
      <c r="AF46" s="108"/>
      <c r="AG46" s="109"/>
      <c r="AH46" s="108"/>
      <c r="AI46" s="109"/>
      <c r="AK46" s="100">
        <f t="shared" ref="AK46:AK56" si="7">AK45+1</f>
        <v>2</v>
      </c>
      <c r="AL46" s="101">
        <v>2024</v>
      </c>
      <c r="AM46" s="102">
        <v>25</v>
      </c>
      <c r="AN46" s="102">
        <v>200</v>
      </c>
      <c r="AO46" s="108"/>
      <c r="AP46" s="109"/>
      <c r="AQ46" s="108"/>
      <c r="AR46" s="109"/>
      <c r="AS46" s="108"/>
      <c r="AT46" s="109"/>
      <c r="AV46" s="100">
        <f t="shared" ref="AV46:AV56" si="8">AV45+1</f>
        <v>2</v>
      </c>
      <c r="AW46" s="101">
        <v>2024</v>
      </c>
      <c r="AX46" s="102">
        <v>25</v>
      </c>
      <c r="AY46" s="102">
        <v>200</v>
      </c>
      <c r="AZ46" s="108"/>
      <c r="BA46" s="109"/>
      <c r="BB46" s="108"/>
      <c r="BC46" s="109"/>
      <c r="BD46" s="108"/>
      <c r="BE46" s="109"/>
    </row>
    <row r="47" spans="2:57" x14ac:dyDescent="0.25">
      <c r="B47" s="95"/>
      <c r="D47" s="100">
        <f t="shared" si="0"/>
        <v>3</v>
      </c>
      <c r="E47" s="101">
        <v>2024</v>
      </c>
      <c r="F47" s="102">
        <v>25</v>
      </c>
      <c r="G47" s="102">
        <v>150</v>
      </c>
      <c r="H47" s="108"/>
      <c r="I47" s="109"/>
      <c r="J47" s="108"/>
      <c r="K47" s="109"/>
      <c r="L47" s="108"/>
      <c r="M47" s="109"/>
      <c r="N47" s="95"/>
      <c r="O47" s="100">
        <f t="shared" si="5"/>
        <v>3</v>
      </c>
      <c r="P47" s="101">
        <v>2024</v>
      </c>
      <c r="Q47" s="102">
        <v>25</v>
      </c>
      <c r="R47" s="102">
        <v>200</v>
      </c>
      <c r="S47" s="108"/>
      <c r="T47" s="109"/>
      <c r="U47" s="108"/>
      <c r="V47" s="109"/>
      <c r="W47" s="108"/>
      <c r="X47" s="109"/>
      <c r="Z47" s="100">
        <f t="shared" si="6"/>
        <v>3</v>
      </c>
      <c r="AA47" s="101">
        <v>2024</v>
      </c>
      <c r="AB47" s="102">
        <v>25</v>
      </c>
      <c r="AC47" s="102">
        <v>200</v>
      </c>
      <c r="AD47" s="108"/>
      <c r="AE47" s="109"/>
      <c r="AF47" s="108"/>
      <c r="AG47" s="109"/>
      <c r="AH47" s="108"/>
      <c r="AI47" s="109"/>
      <c r="AK47" s="100">
        <f t="shared" si="7"/>
        <v>3</v>
      </c>
      <c r="AL47" s="101">
        <v>2024</v>
      </c>
      <c r="AM47" s="102">
        <v>25</v>
      </c>
      <c r="AN47" s="102">
        <v>50</v>
      </c>
      <c r="AO47" s="108"/>
      <c r="AP47" s="109"/>
      <c r="AQ47" s="108"/>
      <c r="AR47" s="109"/>
      <c r="AS47" s="108"/>
      <c r="AT47" s="109"/>
      <c r="AV47" s="100">
        <f t="shared" si="8"/>
        <v>3</v>
      </c>
      <c r="AW47" s="101">
        <v>2024</v>
      </c>
      <c r="AX47" s="102">
        <v>25</v>
      </c>
      <c r="AY47" s="102">
        <v>200</v>
      </c>
      <c r="AZ47" s="108"/>
      <c r="BA47" s="109"/>
      <c r="BB47" s="108"/>
      <c r="BC47" s="109"/>
      <c r="BD47" s="108"/>
      <c r="BE47" s="109"/>
    </row>
    <row r="48" spans="2:57" x14ac:dyDescent="0.25">
      <c r="B48" s="95"/>
      <c r="D48" s="100">
        <f t="shared" si="0"/>
        <v>4</v>
      </c>
      <c r="E48" s="101">
        <v>2024</v>
      </c>
      <c r="F48" s="102">
        <v>25</v>
      </c>
      <c r="G48" s="102">
        <v>50</v>
      </c>
      <c r="H48" s="108"/>
      <c r="I48" s="109"/>
      <c r="J48" s="108"/>
      <c r="K48" s="109"/>
      <c r="L48" s="108"/>
      <c r="M48" s="109"/>
      <c r="N48" s="95"/>
      <c r="O48" s="100">
        <f t="shared" si="5"/>
        <v>4</v>
      </c>
      <c r="P48" s="101">
        <v>2024</v>
      </c>
      <c r="Q48" s="102">
        <v>25</v>
      </c>
      <c r="R48" s="102">
        <v>200</v>
      </c>
      <c r="S48" s="108"/>
      <c r="T48" s="109"/>
      <c r="U48" s="108"/>
      <c r="V48" s="109"/>
      <c r="W48" s="108"/>
      <c r="X48" s="109"/>
      <c r="Z48" s="100">
        <f t="shared" si="6"/>
        <v>4</v>
      </c>
      <c r="AA48" s="101">
        <v>2024</v>
      </c>
      <c r="AB48" s="102">
        <v>25</v>
      </c>
      <c r="AC48" s="102">
        <v>200</v>
      </c>
      <c r="AD48" s="108"/>
      <c r="AE48" s="109"/>
      <c r="AF48" s="108"/>
      <c r="AG48" s="109"/>
      <c r="AH48" s="108"/>
      <c r="AI48" s="109"/>
      <c r="AK48" s="100">
        <f t="shared" si="7"/>
        <v>4</v>
      </c>
      <c r="AL48" s="101">
        <v>2024</v>
      </c>
      <c r="AM48" s="102">
        <v>25</v>
      </c>
      <c r="AN48" s="102">
        <v>50</v>
      </c>
      <c r="AO48" s="108"/>
      <c r="AP48" s="109"/>
      <c r="AQ48" s="108"/>
      <c r="AR48" s="109"/>
      <c r="AS48" s="108"/>
      <c r="AT48" s="109"/>
      <c r="AV48" s="100">
        <f t="shared" si="8"/>
        <v>4</v>
      </c>
      <c r="AW48" s="101">
        <v>2024</v>
      </c>
      <c r="AX48" s="102">
        <v>25</v>
      </c>
      <c r="AY48" s="102">
        <v>200</v>
      </c>
      <c r="AZ48" s="108"/>
      <c r="BA48" s="109"/>
      <c r="BB48" s="108"/>
      <c r="BC48" s="109"/>
      <c r="BD48" s="108"/>
      <c r="BE48" s="109"/>
    </row>
    <row r="49" spans="2:57" x14ac:dyDescent="0.25">
      <c r="B49" s="95"/>
      <c r="D49" s="100">
        <f t="shared" si="0"/>
        <v>5</v>
      </c>
      <c r="E49" s="101">
        <v>2024</v>
      </c>
      <c r="F49" s="102">
        <v>25</v>
      </c>
      <c r="G49" s="102">
        <v>50</v>
      </c>
      <c r="H49" s="108"/>
      <c r="I49" s="109"/>
      <c r="J49" s="108"/>
      <c r="K49" s="109"/>
      <c r="L49" s="108"/>
      <c r="M49" s="109"/>
      <c r="N49" s="95"/>
      <c r="O49" s="100">
        <f t="shared" si="5"/>
        <v>5</v>
      </c>
      <c r="P49" s="101">
        <v>2024</v>
      </c>
      <c r="Q49" s="102">
        <v>25</v>
      </c>
      <c r="R49" s="102">
        <v>100</v>
      </c>
      <c r="S49" s="108"/>
      <c r="T49" s="109"/>
      <c r="U49" s="108"/>
      <c r="V49" s="109"/>
      <c r="W49" s="108"/>
      <c r="X49" s="109"/>
      <c r="Z49" s="100">
        <f t="shared" si="6"/>
        <v>5</v>
      </c>
      <c r="AA49" s="101">
        <v>2024</v>
      </c>
      <c r="AB49" s="102">
        <v>25</v>
      </c>
      <c r="AC49" s="102">
        <v>100</v>
      </c>
      <c r="AD49" s="108"/>
      <c r="AE49" s="109"/>
      <c r="AF49" s="108"/>
      <c r="AG49" s="109"/>
      <c r="AH49" s="108"/>
      <c r="AI49" s="109"/>
      <c r="AK49" s="100">
        <f t="shared" si="7"/>
        <v>5</v>
      </c>
      <c r="AL49" s="101">
        <v>2024</v>
      </c>
      <c r="AM49" s="102">
        <v>25</v>
      </c>
      <c r="AN49" s="102">
        <v>50</v>
      </c>
      <c r="AO49" s="108"/>
      <c r="AP49" s="109"/>
      <c r="AQ49" s="108"/>
      <c r="AR49" s="109"/>
      <c r="AS49" s="108"/>
      <c r="AT49" s="109"/>
      <c r="AV49" s="100">
        <f t="shared" si="8"/>
        <v>5</v>
      </c>
      <c r="AW49" s="101">
        <v>2024</v>
      </c>
      <c r="AX49" s="102">
        <v>25</v>
      </c>
      <c r="AY49" s="102">
        <v>200</v>
      </c>
      <c r="AZ49" s="108"/>
      <c r="BA49" s="109"/>
      <c r="BB49" s="108"/>
      <c r="BC49" s="109"/>
      <c r="BD49" s="108"/>
      <c r="BE49" s="109"/>
    </row>
    <row r="50" spans="2:57" x14ac:dyDescent="0.25">
      <c r="B50" s="95"/>
      <c r="D50" s="100">
        <f t="shared" si="0"/>
        <v>6</v>
      </c>
      <c r="E50" s="101">
        <v>2024</v>
      </c>
      <c r="F50" s="102">
        <v>25</v>
      </c>
      <c r="G50" s="102">
        <v>50</v>
      </c>
      <c r="H50" s="108"/>
      <c r="I50" s="109"/>
      <c r="J50" s="108"/>
      <c r="K50" s="109"/>
      <c r="L50" s="108"/>
      <c r="M50" s="109"/>
      <c r="N50" s="95"/>
      <c r="O50" s="100">
        <f t="shared" si="5"/>
        <v>6</v>
      </c>
      <c r="P50" s="101">
        <v>2024</v>
      </c>
      <c r="Q50" s="102">
        <v>25</v>
      </c>
      <c r="R50" s="102">
        <v>100</v>
      </c>
      <c r="S50" s="108"/>
      <c r="T50" s="109"/>
      <c r="U50" s="108"/>
      <c r="V50" s="109"/>
      <c r="W50" s="108"/>
      <c r="X50" s="109"/>
      <c r="Z50" s="100">
        <f t="shared" si="6"/>
        <v>6</v>
      </c>
      <c r="AA50" s="101">
        <v>2024</v>
      </c>
      <c r="AB50" s="102">
        <v>25</v>
      </c>
      <c r="AC50" s="102">
        <v>100</v>
      </c>
      <c r="AD50" s="108"/>
      <c r="AE50" s="109"/>
      <c r="AF50" s="108"/>
      <c r="AG50" s="109"/>
      <c r="AH50" s="108"/>
      <c r="AI50" s="109"/>
      <c r="AK50" s="100">
        <f t="shared" si="7"/>
        <v>6</v>
      </c>
      <c r="AL50" s="101">
        <v>2024</v>
      </c>
      <c r="AM50" s="102">
        <v>25</v>
      </c>
      <c r="AN50" s="102">
        <v>50</v>
      </c>
      <c r="AO50" s="108"/>
      <c r="AP50" s="109"/>
      <c r="AQ50" s="108"/>
      <c r="AR50" s="109"/>
      <c r="AS50" s="108"/>
      <c r="AT50" s="109"/>
      <c r="AV50" s="100">
        <f t="shared" si="8"/>
        <v>6</v>
      </c>
      <c r="AW50" s="101">
        <v>2024</v>
      </c>
      <c r="AX50" s="102">
        <v>25</v>
      </c>
      <c r="AY50" s="102">
        <v>200</v>
      </c>
      <c r="AZ50" s="108"/>
      <c r="BA50" s="109"/>
      <c r="BB50" s="108"/>
      <c r="BC50" s="109"/>
      <c r="BD50" s="108"/>
      <c r="BE50" s="109"/>
    </row>
    <row r="51" spans="2:57" x14ac:dyDescent="0.25">
      <c r="B51" s="95"/>
      <c r="D51" s="100">
        <f t="shared" si="0"/>
        <v>7</v>
      </c>
      <c r="E51" s="101">
        <v>2024</v>
      </c>
      <c r="F51" s="102">
        <v>25</v>
      </c>
      <c r="G51" s="102">
        <v>50</v>
      </c>
      <c r="H51" s="108"/>
      <c r="I51" s="109"/>
      <c r="J51" s="108"/>
      <c r="K51" s="109"/>
      <c r="L51" s="108"/>
      <c r="M51" s="109"/>
      <c r="N51" s="95"/>
      <c r="O51" s="100">
        <f t="shared" si="5"/>
        <v>7</v>
      </c>
      <c r="P51" s="101">
        <v>2024</v>
      </c>
      <c r="Q51" s="102">
        <v>25</v>
      </c>
      <c r="R51" s="102">
        <v>100</v>
      </c>
      <c r="S51" s="108"/>
      <c r="T51" s="109"/>
      <c r="U51" s="108"/>
      <c r="V51" s="109"/>
      <c r="W51" s="108"/>
      <c r="X51" s="109"/>
      <c r="Z51" s="100">
        <f t="shared" si="6"/>
        <v>7</v>
      </c>
      <c r="AA51" s="101">
        <v>2024</v>
      </c>
      <c r="AB51" s="102">
        <v>25</v>
      </c>
      <c r="AC51" s="102">
        <v>100</v>
      </c>
      <c r="AD51" s="108"/>
      <c r="AE51" s="109"/>
      <c r="AF51" s="108"/>
      <c r="AG51" s="109"/>
      <c r="AH51" s="108"/>
      <c r="AI51" s="109"/>
      <c r="AK51" s="100">
        <f t="shared" si="7"/>
        <v>7</v>
      </c>
      <c r="AL51" s="101">
        <v>2024</v>
      </c>
      <c r="AM51" s="102">
        <v>25</v>
      </c>
      <c r="AN51" s="102">
        <v>50</v>
      </c>
      <c r="AO51" s="108"/>
      <c r="AP51" s="109"/>
      <c r="AQ51" s="108"/>
      <c r="AR51" s="109"/>
      <c r="AS51" s="108"/>
      <c r="AT51" s="109"/>
      <c r="AV51" s="100">
        <f t="shared" si="8"/>
        <v>7</v>
      </c>
      <c r="AW51" s="101">
        <v>2024</v>
      </c>
      <c r="AX51" s="102">
        <v>25</v>
      </c>
      <c r="AY51" s="102">
        <v>200</v>
      </c>
      <c r="AZ51" s="108"/>
      <c r="BA51" s="109"/>
      <c r="BB51" s="108"/>
      <c r="BC51" s="109"/>
      <c r="BD51" s="108"/>
      <c r="BE51" s="109"/>
    </row>
    <row r="52" spans="2:57" x14ac:dyDescent="0.25">
      <c r="B52" s="95"/>
      <c r="D52" s="100">
        <f t="shared" si="0"/>
        <v>8</v>
      </c>
      <c r="E52" s="101">
        <v>2024</v>
      </c>
      <c r="F52" s="102">
        <v>25</v>
      </c>
      <c r="G52" s="102">
        <v>50</v>
      </c>
      <c r="H52" s="108"/>
      <c r="I52" s="109"/>
      <c r="J52" s="108"/>
      <c r="K52" s="109"/>
      <c r="L52" s="108"/>
      <c r="M52" s="109"/>
      <c r="N52" s="95"/>
      <c r="O52" s="100">
        <f t="shared" si="5"/>
        <v>8</v>
      </c>
      <c r="P52" s="101">
        <v>2024</v>
      </c>
      <c r="Q52" s="102">
        <v>25</v>
      </c>
      <c r="R52" s="102">
        <v>200</v>
      </c>
      <c r="S52" s="108"/>
      <c r="T52" s="109"/>
      <c r="U52" s="108"/>
      <c r="V52" s="109"/>
      <c r="W52" s="108"/>
      <c r="X52" s="109"/>
      <c r="Z52" s="100">
        <f t="shared" si="6"/>
        <v>8</v>
      </c>
      <c r="AA52" s="101">
        <v>2024</v>
      </c>
      <c r="AB52" s="102">
        <v>25</v>
      </c>
      <c r="AC52" s="102">
        <v>200</v>
      </c>
      <c r="AD52" s="108"/>
      <c r="AE52" s="109"/>
      <c r="AF52" s="108"/>
      <c r="AG52" s="109"/>
      <c r="AH52" s="108"/>
      <c r="AI52" s="109"/>
      <c r="AK52" s="100">
        <f t="shared" si="7"/>
        <v>8</v>
      </c>
      <c r="AL52" s="101">
        <v>2024</v>
      </c>
      <c r="AM52" s="102">
        <v>25</v>
      </c>
      <c r="AN52" s="102">
        <v>50</v>
      </c>
      <c r="AO52" s="108"/>
      <c r="AP52" s="109"/>
      <c r="AQ52" s="108"/>
      <c r="AR52" s="109"/>
      <c r="AS52" s="108"/>
      <c r="AT52" s="109"/>
      <c r="AV52" s="100">
        <f t="shared" si="8"/>
        <v>8</v>
      </c>
      <c r="AW52" s="101">
        <v>2024</v>
      </c>
      <c r="AX52" s="102">
        <v>25</v>
      </c>
      <c r="AY52" s="102">
        <v>200</v>
      </c>
      <c r="AZ52" s="108"/>
      <c r="BA52" s="109"/>
      <c r="BB52" s="108"/>
      <c r="BC52" s="109"/>
      <c r="BD52" s="108"/>
      <c r="BE52" s="109"/>
    </row>
    <row r="53" spans="2:57" x14ac:dyDescent="0.25">
      <c r="B53" s="95"/>
      <c r="D53" s="100">
        <f t="shared" si="0"/>
        <v>9</v>
      </c>
      <c r="E53" s="101">
        <v>2024</v>
      </c>
      <c r="F53" s="102">
        <v>25</v>
      </c>
      <c r="G53" s="102">
        <v>50</v>
      </c>
      <c r="H53" s="108"/>
      <c r="I53" s="109"/>
      <c r="J53" s="108"/>
      <c r="K53" s="109"/>
      <c r="L53" s="108"/>
      <c r="M53" s="109"/>
      <c r="N53" s="95"/>
      <c r="O53" s="100">
        <f t="shared" si="5"/>
        <v>9</v>
      </c>
      <c r="P53" s="101">
        <v>2024</v>
      </c>
      <c r="Q53" s="102">
        <v>25</v>
      </c>
      <c r="R53" s="102">
        <v>200</v>
      </c>
      <c r="S53" s="108"/>
      <c r="T53" s="109"/>
      <c r="U53" s="108"/>
      <c r="V53" s="109"/>
      <c r="W53" s="108"/>
      <c r="X53" s="109"/>
      <c r="Z53" s="100">
        <f t="shared" si="6"/>
        <v>9</v>
      </c>
      <c r="AA53" s="101">
        <v>2024</v>
      </c>
      <c r="AB53" s="102">
        <v>25</v>
      </c>
      <c r="AC53" s="102">
        <v>200</v>
      </c>
      <c r="AD53" s="108"/>
      <c r="AE53" s="109"/>
      <c r="AF53" s="108"/>
      <c r="AG53" s="109"/>
      <c r="AH53" s="108"/>
      <c r="AI53" s="109"/>
      <c r="AK53" s="100">
        <f t="shared" si="7"/>
        <v>9</v>
      </c>
      <c r="AL53" s="101">
        <v>2024</v>
      </c>
      <c r="AM53" s="102">
        <v>25</v>
      </c>
      <c r="AN53" s="102">
        <v>50</v>
      </c>
      <c r="AO53" s="108"/>
      <c r="AP53" s="109"/>
      <c r="AQ53" s="108"/>
      <c r="AR53" s="109"/>
      <c r="AS53" s="108"/>
      <c r="AT53" s="109"/>
      <c r="AV53" s="100">
        <f t="shared" si="8"/>
        <v>9</v>
      </c>
      <c r="AW53" s="101">
        <v>2024</v>
      </c>
      <c r="AX53" s="102">
        <v>25</v>
      </c>
      <c r="AY53" s="102">
        <v>200</v>
      </c>
      <c r="AZ53" s="108"/>
      <c r="BA53" s="109"/>
      <c r="BB53" s="108"/>
      <c r="BC53" s="109"/>
      <c r="BD53" s="108"/>
      <c r="BE53" s="109"/>
    </row>
    <row r="54" spans="2:57" x14ac:dyDescent="0.25">
      <c r="B54" s="95"/>
      <c r="D54" s="100">
        <f t="shared" si="0"/>
        <v>10</v>
      </c>
      <c r="E54" s="101">
        <v>2024</v>
      </c>
      <c r="F54" s="102">
        <v>25</v>
      </c>
      <c r="G54" s="102">
        <v>50</v>
      </c>
      <c r="H54" s="108"/>
      <c r="I54" s="109"/>
      <c r="J54" s="108"/>
      <c r="K54" s="109"/>
      <c r="L54" s="108"/>
      <c r="M54" s="109"/>
      <c r="N54" s="95"/>
      <c r="O54" s="100">
        <f t="shared" si="5"/>
        <v>10</v>
      </c>
      <c r="P54" s="101">
        <v>2024</v>
      </c>
      <c r="Q54" s="102">
        <v>25</v>
      </c>
      <c r="R54" s="102">
        <v>200</v>
      </c>
      <c r="S54" s="108"/>
      <c r="T54" s="109"/>
      <c r="U54" s="108"/>
      <c r="V54" s="109"/>
      <c r="W54" s="108"/>
      <c r="X54" s="109"/>
      <c r="Z54" s="100">
        <f t="shared" si="6"/>
        <v>10</v>
      </c>
      <c r="AA54" s="101">
        <v>2024</v>
      </c>
      <c r="AB54" s="102">
        <v>25</v>
      </c>
      <c r="AC54" s="102">
        <v>200</v>
      </c>
      <c r="AD54" s="108"/>
      <c r="AE54" s="109"/>
      <c r="AF54" s="108"/>
      <c r="AG54" s="109"/>
      <c r="AH54" s="108"/>
      <c r="AI54" s="109"/>
      <c r="AK54" s="100">
        <f t="shared" si="7"/>
        <v>10</v>
      </c>
      <c r="AL54" s="101">
        <v>2024</v>
      </c>
      <c r="AM54" s="102">
        <v>25</v>
      </c>
      <c r="AN54" s="102">
        <v>50</v>
      </c>
      <c r="AO54" s="108"/>
      <c r="AP54" s="109"/>
      <c r="AQ54" s="108"/>
      <c r="AR54" s="109"/>
      <c r="AS54" s="108"/>
      <c r="AT54" s="109"/>
      <c r="AV54" s="100">
        <f t="shared" si="8"/>
        <v>10</v>
      </c>
      <c r="AW54" s="101">
        <v>2024</v>
      </c>
      <c r="AX54" s="102">
        <v>25</v>
      </c>
      <c r="AY54" s="102">
        <v>200</v>
      </c>
      <c r="AZ54" s="108"/>
      <c r="BA54" s="109"/>
      <c r="BB54" s="108"/>
      <c r="BC54" s="109"/>
      <c r="BD54" s="108"/>
      <c r="BE54" s="109"/>
    </row>
    <row r="55" spans="2:57" x14ac:dyDescent="0.25">
      <c r="B55" s="95"/>
      <c r="D55" s="100">
        <f t="shared" si="0"/>
        <v>11</v>
      </c>
      <c r="E55" s="101">
        <v>2024</v>
      </c>
      <c r="F55" s="102">
        <v>25</v>
      </c>
      <c r="G55" s="102">
        <v>150</v>
      </c>
      <c r="H55" s="108"/>
      <c r="I55" s="109"/>
      <c r="J55" s="108"/>
      <c r="K55" s="109"/>
      <c r="L55" s="108"/>
      <c r="M55" s="109"/>
      <c r="N55" s="95"/>
      <c r="O55" s="100">
        <f t="shared" si="5"/>
        <v>11</v>
      </c>
      <c r="P55" s="101">
        <v>2024</v>
      </c>
      <c r="Q55" s="102">
        <v>25</v>
      </c>
      <c r="R55" s="102">
        <v>200</v>
      </c>
      <c r="S55" s="108"/>
      <c r="T55" s="109"/>
      <c r="U55" s="108"/>
      <c r="V55" s="109"/>
      <c r="W55" s="108"/>
      <c r="X55" s="109"/>
      <c r="Z55" s="100">
        <f t="shared" si="6"/>
        <v>11</v>
      </c>
      <c r="AA55" s="101">
        <v>2024</v>
      </c>
      <c r="AB55" s="102">
        <v>25</v>
      </c>
      <c r="AC55" s="102">
        <v>200</v>
      </c>
      <c r="AD55" s="108"/>
      <c r="AE55" s="109"/>
      <c r="AF55" s="108"/>
      <c r="AG55" s="109"/>
      <c r="AH55" s="108"/>
      <c r="AI55" s="109"/>
      <c r="AK55" s="100">
        <f t="shared" si="7"/>
        <v>11</v>
      </c>
      <c r="AL55" s="101">
        <v>2024</v>
      </c>
      <c r="AM55" s="102">
        <v>25</v>
      </c>
      <c r="AN55" s="102">
        <v>150</v>
      </c>
      <c r="AO55" s="108"/>
      <c r="AP55" s="109"/>
      <c r="AQ55" s="108"/>
      <c r="AR55" s="109"/>
      <c r="AS55" s="108"/>
      <c r="AT55" s="109"/>
      <c r="AV55" s="100">
        <f t="shared" si="8"/>
        <v>11</v>
      </c>
      <c r="AW55" s="101">
        <v>2024</v>
      </c>
      <c r="AX55" s="102">
        <v>25</v>
      </c>
      <c r="AY55" s="102">
        <v>200</v>
      </c>
      <c r="AZ55" s="108"/>
      <c r="BA55" s="109"/>
      <c r="BB55" s="108"/>
      <c r="BC55" s="109"/>
      <c r="BD55" s="108"/>
      <c r="BE55" s="109"/>
    </row>
    <row r="56" spans="2:57" ht="15.75" thickBot="1" x14ac:dyDescent="0.3">
      <c r="B56" s="95"/>
      <c r="D56" s="103">
        <f t="shared" si="0"/>
        <v>12</v>
      </c>
      <c r="E56" s="104">
        <v>2024</v>
      </c>
      <c r="F56" s="105">
        <v>25</v>
      </c>
      <c r="G56" s="105">
        <v>200</v>
      </c>
      <c r="H56" s="110"/>
      <c r="I56" s="111"/>
      <c r="J56" s="110"/>
      <c r="K56" s="111"/>
      <c r="L56" s="110"/>
      <c r="M56" s="111"/>
      <c r="N56" s="95"/>
      <c r="O56" s="103">
        <f t="shared" si="5"/>
        <v>12</v>
      </c>
      <c r="P56" s="104">
        <v>2024</v>
      </c>
      <c r="Q56" s="105">
        <v>25</v>
      </c>
      <c r="R56" s="105">
        <v>200</v>
      </c>
      <c r="S56" s="110"/>
      <c r="T56" s="111"/>
      <c r="U56" s="110"/>
      <c r="V56" s="111"/>
      <c r="W56" s="110"/>
      <c r="X56" s="111"/>
      <c r="Z56" s="103">
        <f t="shared" si="6"/>
        <v>12</v>
      </c>
      <c r="AA56" s="104">
        <v>2024</v>
      </c>
      <c r="AB56" s="105">
        <v>25</v>
      </c>
      <c r="AC56" s="105">
        <v>200</v>
      </c>
      <c r="AD56" s="110"/>
      <c r="AE56" s="111"/>
      <c r="AF56" s="110"/>
      <c r="AG56" s="111"/>
      <c r="AH56" s="110"/>
      <c r="AI56" s="111"/>
      <c r="AK56" s="103">
        <f t="shared" si="7"/>
        <v>12</v>
      </c>
      <c r="AL56" s="104">
        <v>2024</v>
      </c>
      <c r="AM56" s="105">
        <v>25</v>
      </c>
      <c r="AN56" s="105">
        <v>200</v>
      </c>
      <c r="AO56" s="110"/>
      <c r="AP56" s="111"/>
      <c r="AQ56" s="110"/>
      <c r="AR56" s="111"/>
      <c r="AS56" s="110"/>
      <c r="AT56" s="111"/>
      <c r="AV56" s="103">
        <f t="shared" si="8"/>
        <v>12</v>
      </c>
      <c r="AW56" s="104">
        <v>2024</v>
      </c>
      <c r="AX56" s="105">
        <v>25</v>
      </c>
      <c r="AY56" s="105">
        <v>200</v>
      </c>
      <c r="AZ56" s="110"/>
      <c r="BA56" s="111"/>
      <c r="BB56" s="110"/>
      <c r="BC56" s="111"/>
      <c r="BD56" s="110"/>
      <c r="BE56" s="111"/>
    </row>
    <row r="59" spans="2:57" x14ac:dyDescent="0.25">
      <c r="D59" s="121" t="s">
        <v>39</v>
      </c>
      <c r="E59" s="121"/>
      <c r="F59" s="121"/>
      <c r="G59" s="121"/>
      <c r="H59" s="121"/>
      <c r="I59" s="121"/>
      <c r="J59" s="121"/>
      <c r="K59" s="121"/>
      <c r="L59" s="121"/>
      <c r="M59" s="121"/>
    </row>
    <row r="60" spans="2:57" x14ac:dyDescent="0.25">
      <c r="D60" s="121" t="s">
        <v>40</v>
      </c>
      <c r="E60" s="121"/>
      <c r="F60" s="121"/>
      <c r="G60" s="121"/>
      <c r="H60" s="121"/>
      <c r="I60" s="121"/>
      <c r="J60" s="121"/>
      <c r="K60" s="121"/>
      <c r="L60" s="121"/>
      <c r="M60" s="121"/>
    </row>
  </sheetData>
  <sheetProtection algorithmName="SHA-512" hashValue="rMyWIZHgwgJVn4vkhvLNLoTLz3cDtNFpZ6KK+RUK/1A4NsgXmU2I3dw1gynPs6vm5OVjj+ceOoGfQ3R+5ndatA==" saltValue="Ol2Sq51+dbNVWB5LJR//Vg==" spinCount="100000" sheet="1" objects="1" scenarios="1"/>
  <mergeCells count="2">
    <mergeCell ref="D59:M59"/>
    <mergeCell ref="D60:M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E60"/>
  <sheetViews>
    <sheetView showGridLines="0" zoomScale="80" zoomScaleNormal="80" workbookViewId="0">
      <selection activeCell="H45" sqref="H45:M56"/>
    </sheetView>
  </sheetViews>
  <sheetFormatPr defaultRowHeight="15" x14ac:dyDescent="0.25"/>
  <cols>
    <col min="2" max="2" width="10.5703125" customWidth="1"/>
    <col min="3" max="3" width="4" customWidth="1"/>
    <col min="4" max="4" width="10.5703125" bestFit="1" customWidth="1"/>
    <col min="5" max="5" width="9.7109375" customWidth="1"/>
    <col min="6" max="7" width="11.85546875" customWidth="1"/>
    <col min="8" max="8" width="9.7109375" customWidth="1"/>
    <col min="9" max="9" width="16.140625" customWidth="1"/>
    <col min="10" max="10" width="9.7109375" customWidth="1"/>
    <col min="11" max="11" width="16.140625" customWidth="1"/>
    <col min="12" max="12" width="9.7109375" customWidth="1"/>
    <col min="13" max="13" width="16.140625" customWidth="1"/>
    <col min="14" max="14" width="10.5703125" bestFit="1" customWidth="1"/>
    <col min="15" max="15" width="20.28515625" bestFit="1" customWidth="1"/>
    <col min="16" max="16" width="9.7109375" customWidth="1"/>
    <col min="17" max="18" width="13.5703125" customWidth="1"/>
    <col min="19" max="19" width="9.7109375" customWidth="1"/>
    <col min="20" max="20" width="16.140625" customWidth="1"/>
    <col min="21" max="21" width="9.7109375" customWidth="1"/>
    <col min="22" max="22" width="12" bestFit="1" customWidth="1"/>
    <col min="23" max="23" width="9.7109375" customWidth="1"/>
    <col min="24" max="24" width="12" bestFit="1" customWidth="1"/>
    <col min="26" max="26" width="20.28515625" style="35" bestFit="1" customWidth="1"/>
    <col min="27" max="27" width="9.7109375" style="35" customWidth="1"/>
    <col min="28" max="29" width="13.5703125" style="35" customWidth="1"/>
    <col min="30" max="30" width="9.7109375" style="35" customWidth="1"/>
    <col min="31" max="31" width="16.140625" style="35" customWidth="1"/>
    <col min="32" max="32" width="9.7109375" style="35" customWidth="1"/>
    <col min="33" max="33" width="12" style="35" bestFit="1" customWidth="1"/>
    <col min="34" max="34" width="9.7109375" style="35" customWidth="1"/>
    <col min="35" max="35" width="12" style="35" bestFit="1" customWidth="1"/>
    <col min="36" max="36" width="9.140625" style="35"/>
    <col min="37" max="37" width="19.28515625" bestFit="1" customWidth="1"/>
    <col min="38" max="38" width="9.7109375" customWidth="1"/>
    <col min="39" max="40" width="11.85546875" customWidth="1"/>
    <col min="41" max="41" width="9.7109375" customWidth="1"/>
    <col min="42" max="42" width="12" bestFit="1" customWidth="1"/>
    <col min="43" max="43" width="9.7109375" customWidth="1"/>
    <col min="44" max="44" width="12" bestFit="1" customWidth="1"/>
    <col min="45" max="45" width="9.7109375" customWidth="1"/>
    <col min="46" max="46" width="12" bestFit="1" customWidth="1"/>
    <col min="48" max="48" width="19.28515625" bestFit="1" customWidth="1"/>
    <col min="49" max="49" width="9.7109375" customWidth="1"/>
    <col min="50" max="51" width="11.85546875" customWidth="1"/>
    <col min="52" max="52" width="9.7109375" customWidth="1"/>
    <col min="53" max="53" width="12" bestFit="1" customWidth="1"/>
    <col min="54" max="54" width="9.7109375" customWidth="1"/>
    <col min="55" max="55" width="16.140625" customWidth="1"/>
    <col min="56" max="56" width="9.7109375" customWidth="1"/>
    <col min="57" max="57" width="12" bestFit="1" customWidth="1"/>
  </cols>
  <sheetData>
    <row r="2" spans="2:57" x14ac:dyDescent="0.25">
      <c r="D2" s="1" t="s">
        <v>30</v>
      </c>
      <c r="N2" s="1"/>
    </row>
    <row r="3" spans="2:57" x14ac:dyDescent="0.25">
      <c r="D3" s="1" t="s">
        <v>14</v>
      </c>
      <c r="N3" s="1"/>
    </row>
    <row r="4" spans="2:57" ht="15.75" thickBot="1" x14ac:dyDescent="0.3">
      <c r="D4" s="1"/>
      <c r="N4" s="1"/>
    </row>
    <row r="5" spans="2:57" x14ac:dyDescent="0.25">
      <c r="D5" s="19" t="s">
        <v>28</v>
      </c>
      <c r="E5" s="20"/>
      <c r="F5" s="20"/>
      <c r="G5" s="20"/>
      <c r="H5" s="20"/>
      <c r="I5" s="20"/>
      <c r="J5" s="20"/>
      <c r="K5" s="20"/>
      <c r="L5" s="20"/>
      <c r="M5" s="21"/>
      <c r="N5" s="2"/>
      <c r="O5" s="19" t="s">
        <v>27</v>
      </c>
      <c r="P5" s="20"/>
      <c r="Q5" s="20"/>
      <c r="R5" s="20"/>
      <c r="S5" s="20"/>
      <c r="T5" s="20"/>
      <c r="U5" s="20"/>
      <c r="V5" s="20"/>
      <c r="W5" s="20"/>
      <c r="X5" s="4"/>
      <c r="Z5" s="81" t="s">
        <v>47</v>
      </c>
      <c r="AA5" s="82"/>
      <c r="AB5" s="82"/>
      <c r="AC5" s="82"/>
      <c r="AD5" s="82"/>
      <c r="AE5" s="82"/>
      <c r="AF5" s="82"/>
      <c r="AG5" s="82"/>
      <c r="AH5" s="82"/>
      <c r="AI5" s="83"/>
      <c r="AK5" s="19" t="s">
        <v>37</v>
      </c>
      <c r="AL5" s="20"/>
      <c r="AM5" s="20"/>
      <c r="AN5" s="20"/>
      <c r="AO5" s="20"/>
      <c r="AP5" s="20"/>
      <c r="AQ5" s="20"/>
      <c r="AR5" s="20"/>
      <c r="AS5" s="20"/>
      <c r="AT5" s="21"/>
      <c r="AV5" s="19" t="s">
        <v>38</v>
      </c>
      <c r="AW5" s="20"/>
      <c r="AX5" s="20"/>
      <c r="AY5" s="20"/>
      <c r="AZ5" s="20"/>
      <c r="BA5" s="20"/>
      <c r="BB5" s="20"/>
      <c r="BC5" s="20"/>
      <c r="BD5" s="20"/>
      <c r="BE5" s="21"/>
    </row>
    <row r="6" spans="2:57" x14ac:dyDescent="0.25">
      <c r="D6" s="25" t="s">
        <v>16</v>
      </c>
      <c r="E6" s="26"/>
      <c r="F6" s="26"/>
      <c r="G6" s="26"/>
      <c r="H6" s="26"/>
      <c r="I6" s="26"/>
      <c r="J6" s="26"/>
      <c r="K6" s="26"/>
      <c r="L6" s="26"/>
      <c r="M6" s="27"/>
      <c r="N6" s="2"/>
      <c r="O6" s="25" t="s">
        <v>16</v>
      </c>
      <c r="P6" s="26"/>
      <c r="Q6" s="26"/>
      <c r="R6" s="26"/>
      <c r="S6" s="26"/>
      <c r="T6" s="26"/>
      <c r="U6" s="26"/>
      <c r="V6" s="26"/>
      <c r="W6" s="26"/>
      <c r="X6" s="28"/>
      <c r="Z6" s="25" t="s">
        <v>16</v>
      </c>
      <c r="AA6" s="26"/>
      <c r="AB6" s="26"/>
      <c r="AC6" s="26"/>
      <c r="AD6" s="26"/>
      <c r="AE6" s="26"/>
      <c r="AF6" s="26"/>
      <c r="AG6" s="26"/>
      <c r="AH6" s="26"/>
      <c r="AI6" s="28"/>
      <c r="AK6" s="25" t="s">
        <v>16</v>
      </c>
      <c r="AL6" s="26"/>
      <c r="AM6" s="26"/>
      <c r="AN6" s="26"/>
      <c r="AO6" s="26"/>
      <c r="AP6" s="26"/>
      <c r="AQ6" s="26"/>
      <c r="AR6" s="26"/>
      <c r="AS6" s="26"/>
      <c r="AT6" s="28"/>
      <c r="AV6" s="25" t="s">
        <v>16</v>
      </c>
      <c r="AW6" s="26"/>
      <c r="AX6" s="26"/>
      <c r="AY6" s="26"/>
      <c r="AZ6" s="26"/>
      <c r="BA6" s="26"/>
      <c r="BB6" s="26"/>
      <c r="BC6" s="26"/>
      <c r="BD6" s="26"/>
      <c r="BE6" s="28"/>
    </row>
    <row r="7" spans="2:57" x14ac:dyDescent="0.25">
      <c r="D7" s="22" t="s">
        <v>4</v>
      </c>
      <c r="E7" s="23"/>
      <c r="F7" s="23"/>
      <c r="G7" s="23"/>
      <c r="H7" s="23"/>
      <c r="I7" s="23"/>
      <c r="J7" s="23"/>
      <c r="K7" s="23"/>
      <c r="L7" s="23"/>
      <c r="M7" s="24"/>
      <c r="N7" s="2"/>
      <c r="O7" s="22" t="s">
        <v>4</v>
      </c>
      <c r="P7" s="23"/>
      <c r="Q7" s="23"/>
      <c r="R7" s="23"/>
      <c r="S7" s="23"/>
      <c r="T7" s="23"/>
      <c r="U7" s="23"/>
      <c r="V7" s="23"/>
      <c r="W7" s="23"/>
      <c r="X7" s="24"/>
      <c r="Z7" s="88" t="s">
        <v>4</v>
      </c>
      <c r="AA7" s="89"/>
      <c r="AB7" s="89"/>
      <c r="AC7" s="89"/>
      <c r="AD7" s="89"/>
      <c r="AE7" s="89"/>
      <c r="AF7" s="89"/>
      <c r="AG7" s="89"/>
      <c r="AH7" s="89"/>
      <c r="AI7" s="90"/>
      <c r="AK7" s="22" t="s">
        <v>4</v>
      </c>
      <c r="AL7" s="23"/>
      <c r="AM7" s="23"/>
      <c r="AN7" s="23"/>
      <c r="AO7" s="23"/>
      <c r="AP7" s="23"/>
      <c r="AQ7" s="23"/>
      <c r="AR7" s="23"/>
      <c r="AS7" s="23"/>
      <c r="AT7" s="24"/>
      <c r="AV7" s="22" t="s">
        <v>4</v>
      </c>
      <c r="AW7" s="23"/>
      <c r="AX7" s="23"/>
      <c r="AY7" s="23"/>
      <c r="AZ7" s="23"/>
      <c r="BA7" s="23"/>
      <c r="BB7" s="23"/>
      <c r="BC7" s="23"/>
      <c r="BD7" s="23"/>
      <c r="BE7" s="24"/>
    </row>
    <row r="8" spans="2:57" ht="60.75" thickBot="1" x14ac:dyDescent="0.3">
      <c r="D8" s="5" t="s">
        <v>5</v>
      </c>
      <c r="E8" s="6" t="s">
        <v>29</v>
      </c>
      <c r="F8" s="7" t="s">
        <v>32</v>
      </c>
      <c r="G8" s="7" t="s">
        <v>33</v>
      </c>
      <c r="H8" s="7" t="s">
        <v>34</v>
      </c>
      <c r="I8" s="8" t="s">
        <v>41</v>
      </c>
      <c r="J8" s="7" t="s">
        <v>35</v>
      </c>
      <c r="K8" s="8" t="s">
        <v>42</v>
      </c>
      <c r="L8" s="7" t="s">
        <v>36</v>
      </c>
      <c r="M8" s="8" t="s">
        <v>43</v>
      </c>
      <c r="O8" s="5" t="s">
        <v>5</v>
      </c>
      <c r="P8" s="6" t="s">
        <v>29</v>
      </c>
      <c r="Q8" s="7" t="s">
        <v>32</v>
      </c>
      <c r="R8" s="7" t="s">
        <v>33</v>
      </c>
      <c r="S8" s="7" t="s">
        <v>34</v>
      </c>
      <c r="T8" s="8" t="s">
        <v>41</v>
      </c>
      <c r="U8" s="7" t="s">
        <v>35</v>
      </c>
      <c r="V8" s="8" t="s">
        <v>42</v>
      </c>
      <c r="W8" s="7" t="s">
        <v>36</v>
      </c>
      <c r="X8" s="8" t="s">
        <v>43</v>
      </c>
      <c r="Z8" s="91" t="s">
        <v>5</v>
      </c>
      <c r="AA8" s="92" t="s">
        <v>29</v>
      </c>
      <c r="AB8" s="93" t="s">
        <v>32</v>
      </c>
      <c r="AC8" s="93" t="s">
        <v>33</v>
      </c>
      <c r="AD8" s="93" t="s">
        <v>34</v>
      </c>
      <c r="AE8" s="94" t="s">
        <v>41</v>
      </c>
      <c r="AF8" s="93" t="s">
        <v>35</v>
      </c>
      <c r="AG8" s="94" t="s">
        <v>42</v>
      </c>
      <c r="AH8" s="93" t="s">
        <v>36</v>
      </c>
      <c r="AI8" s="94" t="s">
        <v>43</v>
      </c>
      <c r="AK8" s="5" t="s">
        <v>5</v>
      </c>
      <c r="AL8" s="6" t="s">
        <v>29</v>
      </c>
      <c r="AM8" s="7" t="s">
        <v>32</v>
      </c>
      <c r="AN8" s="7" t="s">
        <v>33</v>
      </c>
      <c r="AO8" s="7" t="s">
        <v>34</v>
      </c>
      <c r="AP8" s="8" t="s">
        <v>41</v>
      </c>
      <c r="AQ8" s="7" t="s">
        <v>35</v>
      </c>
      <c r="AR8" s="8" t="s">
        <v>42</v>
      </c>
      <c r="AS8" s="7" t="s">
        <v>36</v>
      </c>
      <c r="AT8" s="8" t="s">
        <v>43</v>
      </c>
      <c r="AV8" s="5" t="s">
        <v>5</v>
      </c>
      <c r="AW8" s="6" t="s">
        <v>29</v>
      </c>
      <c r="AX8" s="7" t="s">
        <v>32</v>
      </c>
      <c r="AY8" s="7" t="s">
        <v>33</v>
      </c>
      <c r="AZ8" s="7" t="s">
        <v>34</v>
      </c>
      <c r="BA8" s="8" t="s">
        <v>41</v>
      </c>
      <c r="BB8" s="7" t="s">
        <v>35</v>
      </c>
      <c r="BC8" s="8" t="s">
        <v>42</v>
      </c>
      <c r="BD8" s="7" t="s">
        <v>36</v>
      </c>
      <c r="BE8" s="8" t="s">
        <v>43</v>
      </c>
    </row>
    <row r="9" spans="2:57" x14ac:dyDescent="0.25">
      <c r="B9" s="17"/>
      <c r="D9" s="9">
        <v>1</v>
      </c>
      <c r="E9" s="10">
        <v>2021</v>
      </c>
      <c r="F9" s="14">
        <v>0</v>
      </c>
      <c r="G9" s="14">
        <v>0</v>
      </c>
      <c r="H9" s="106"/>
      <c r="I9" s="107"/>
      <c r="J9" s="106"/>
      <c r="K9" s="107"/>
      <c r="L9" s="106"/>
      <c r="M9" s="107"/>
      <c r="N9" s="18"/>
      <c r="O9" s="9">
        <v>1</v>
      </c>
      <c r="P9" s="10">
        <v>2021</v>
      </c>
      <c r="Q9" s="14">
        <v>0</v>
      </c>
      <c r="R9" s="14">
        <v>0</v>
      </c>
      <c r="S9" s="106"/>
      <c r="T9" s="107"/>
      <c r="U9" s="106"/>
      <c r="V9" s="107"/>
      <c r="W9" s="106"/>
      <c r="X9" s="107"/>
      <c r="Z9" s="96">
        <v>1</v>
      </c>
      <c r="AA9" s="97">
        <v>2021</v>
      </c>
      <c r="AB9" s="98">
        <v>0</v>
      </c>
      <c r="AC9" s="98">
        <v>0</v>
      </c>
      <c r="AD9" s="106"/>
      <c r="AE9" s="107"/>
      <c r="AF9" s="106"/>
      <c r="AG9" s="107"/>
      <c r="AH9" s="106"/>
      <c r="AI9" s="107"/>
      <c r="AK9" s="9">
        <v>1</v>
      </c>
      <c r="AL9" s="10">
        <v>2021</v>
      </c>
      <c r="AM9" s="14">
        <v>0</v>
      </c>
      <c r="AN9" s="14">
        <v>0</v>
      </c>
      <c r="AO9" s="106"/>
      <c r="AP9" s="107"/>
      <c r="AQ9" s="106"/>
      <c r="AR9" s="107"/>
      <c r="AS9" s="106"/>
      <c r="AT9" s="107"/>
      <c r="AV9" s="9">
        <v>1</v>
      </c>
      <c r="AW9" s="10">
        <v>2021</v>
      </c>
      <c r="AX9" s="14">
        <v>0</v>
      </c>
      <c r="AY9" s="14">
        <v>0</v>
      </c>
      <c r="AZ9" s="106"/>
      <c r="BA9" s="107"/>
      <c r="BB9" s="106"/>
      <c r="BC9" s="107"/>
      <c r="BD9" s="106"/>
      <c r="BE9" s="107"/>
    </row>
    <row r="10" spans="2:57" x14ac:dyDescent="0.25">
      <c r="B10" s="17"/>
      <c r="D10" s="11">
        <f t="shared" ref="D10:D44" si="0">D9+1</f>
        <v>2</v>
      </c>
      <c r="E10" s="3">
        <v>2021</v>
      </c>
      <c r="F10" s="15">
        <v>0</v>
      </c>
      <c r="G10" s="15">
        <v>0</v>
      </c>
      <c r="H10" s="108"/>
      <c r="I10" s="109"/>
      <c r="J10" s="108"/>
      <c r="K10" s="109"/>
      <c r="L10" s="108"/>
      <c r="M10" s="109"/>
      <c r="N10" s="18"/>
      <c r="O10" s="11">
        <f t="shared" ref="O10:O44" si="1">O9+1</f>
        <v>2</v>
      </c>
      <c r="P10" s="3">
        <v>2021</v>
      </c>
      <c r="Q10" s="15">
        <v>0</v>
      </c>
      <c r="R10" s="15">
        <v>0</v>
      </c>
      <c r="S10" s="108"/>
      <c r="T10" s="109"/>
      <c r="U10" s="108"/>
      <c r="V10" s="109"/>
      <c r="W10" s="108"/>
      <c r="X10" s="109"/>
      <c r="Z10" s="100">
        <f t="shared" ref="Z10:Z44" si="2">Z9+1</f>
        <v>2</v>
      </c>
      <c r="AA10" s="101">
        <v>2021</v>
      </c>
      <c r="AB10" s="102">
        <v>0</v>
      </c>
      <c r="AC10" s="102">
        <v>0</v>
      </c>
      <c r="AD10" s="108"/>
      <c r="AE10" s="109"/>
      <c r="AF10" s="108"/>
      <c r="AG10" s="109"/>
      <c r="AH10" s="108"/>
      <c r="AI10" s="109"/>
      <c r="AK10" s="11">
        <f t="shared" ref="AK10:AK44" si="3">AK9+1</f>
        <v>2</v>
      </c>
      <c r="AL10" s="3">
        <v>2021</v>
      </c>
      <c r="AM10" s="15">
        <v>0</v>
      </c>
      <c r="AN10" s="15">
        <v>0</v>
      </c>
      <c r="AO10" s="108"/>
      <c r="AP10" s="109"/>
      <c r="AQ10" s="108"/>
      <c r="AR10" s="109"/>
      <c r="AS10" s="108"/>
      <c r="AT10" s="109"/>
      <c r="AV10" s="11">
        <f t="shared" ref="AV10:AV44" si="4">AV9+1</f>
        <v>2</v>
      </c>
      <c r="AW10" s="3">
        <v>2021</v>
      </c>
      <c r="AX10" s="15">
        <v>0</v>
      </c>
      <c r="AY10" s="15">
        <v>0</v>
      </c>
      <c r="AZ10" s="108"/>
      <c r="BA10" s="109"/>
      <c r="BB10" s="108"/>
      <c r="BC10" s="109"/>
      <c r="BD10" s="108"/>
      <c r="BE10" s="109"/>
    </row>
    <row r="11" spans="2:57" x14ac:dyDescent="0.25">
      <c r="B11" s="17"/>
      <c r="D11" s="11">
        <f t="shared" si="0"/>
        <v>3</v>
      </c>
      <c r="E11" s="3">
        <v>2021</v>
      </c>
      <c r="F11" s="15">
        <v>0</v>
      </c>
      <c r="G11" s="15">
        <v>0</v>
      </c>
      <c r="H11" s="108"/>
      <c r="I11" s="109"/>
      <c r="J11" s="108"/>
      <c r="K11" s="109"/>
      <c r="L11" s="108"/>
      <c r="M11" s="109"/>
      <c r="N11" s="18"/>
      <c r="O11" s="11">
        <f t="shared" si="1"/>
        <v>3</v>
      </c>
      <c r="P11" s="3">
        <v>2021</v>
      </c>
      <c r="Q11" s="15">
        <v>0</v>
      </c>
      <c r="R11" s="15">
        <v>0</v>
      </c>
      <c r="S11" s="108"/>
      <c r="T11" s="109"/>
      <c r="U11" s="108"/>
      <c r="V11" s="109"/>
      <c r="W11" s="108"/>
      <c r="X11" s="109"/>
      <c r="Z11" s="100">
        <f t="shared" si="2"/>
        <v>3</v>
      </c>
      <c r="AA11" s="101">
        <v>2021</v>
      </c>
      <c r="AB11" s="102">
        <v>0</v>
      </c>
      <c r="AC11" s="102">
        <v>0</v>
      </c>
      <c r="AD11" s="108"/>
      <c r="AE11" s="109"/>
      <c r="AF11" s="108"/>
      <c r="AG11" s="109"/>
      <c r="AH11" s="108"/>
      <c r="AI11" s="109"/>
      <c r="AK11" s="11">
        <f t="shared" si="3"/>
        <v>3</v>
      </c>
      <c r="AL11" s="3">
        <v>2021</v>
      </c>
      <c r="AM11" s="15">
        <v>0</v>
      </c>
      <c r="AN11" s="15">
        <v>0</v>
      </c>
      <c r="AO11" s="108"/>
      <c r="AP11" s="109"/>
      <c r="AQ11" s="108"/>
      <c r="AR11" s="109"/>
      <c r="AS11" s="108"/>
      <c r="AT11" s="109"/>
      <c r="AV11" s="11">
        <f t="shared" si="4"/>
        <v>3</v>
      </c>
      <c r="AW11" s="3">
        <v>2021</v>
      </c>
      <c r="AX11" s="15">
        <v>0</v>
      </c>
      <c r="AY11" s="15">
        <v>0</v>
      </c>
      <c r="AZ11" s="108"/>
      <c r="BA11" s="109"/>
      <c r="BB11" s="108"/>
      <c r="BC11" s="109"/>
      <c r="BD11" s="108"/>
      <c r="BE11" s="109"/>
    </row>
    <row r="12" spans="2:57" x14ac:dyDescent="0.25">
      <c r="B12" s="17"/>
      <c r="D12" s="11">
        <f t="shared" si="0"/>
        <v>4</v>
      </c>
      <c r="E12" s="3">
        <v>2021</v>
      </c>
      <c r="F12" s="15">
        <v>0</v>
      </c>
      <c r="G12" s="15">
        <v>0</v>
      </c>
      <c r="H12" s="108"/>
      <c r="I12" s="109"/>
      <c r="J12" s="108"/>
      <c r="K12" s="109"/>
      <c r="L12" s="108"/>
      <c r="M12" s="109"/>
      <c r="N12" s="18"/>
      <c r="O12" s="11">
        <f t="shared" si="1"/>
        <v>4</v>
      </c>
      <c r="P12" s="3">
        <v>2021</v>
      </c>
      <c r="Q12" s="15">
        <v>0</v>
      </c>
      <c r="R12" s="15">
        <v>0</v>
      </c>
      <c r="S12" s="108"/>
      <c r="T12" s="109"/>
      <c r="U12" s="108"/>
      <c r="V12" s="109"/>
      <c r="W12" s="108"/>
      <c r="X12" s="109"/>
      <c r="Z12" s="100">
        <f t="shared" si="2"/>
        <v>4</v>
      </c>
      <c r="AA12" s="101">
        <v>2021</v>
      </c>
      <c r="AB12" s="102">
        <v>0</v>
      </c>
      <c r="AC12" s="102">
        <v>0</v>
      </c>
      <c r="AD12" s="108"/>
      <c r="AE12" s="109"/>
      <c r="AF12" s="108"/>
      <c r="AG12" s="109"/>
      <c r="AH12" s="108"/>
      <c r="AI12" s="109"/>
      <c r="AK12" s="11">
        <f t="shared" si="3"/>
        <v>4</v>
      </c>
      <c r="AL12" s="3">
        <v>2021</v>
      </c>
      <c r="AM12" s="15">
        <v>0</v>
      </c>
      <c r="AN12" s="15">
        <v>0</v>
      </c>
      <c r="AO12" s="108"/>
      <c r="AP12" s="109"/>
      <c r="AQ12" s="108"/>
      <c r="AR12" s="109"/>
      <c r="AS12" s="108"/>
      <c r="AT12" s="109"/>
      <c r="AV12" s="11">
        <f t="shared" si="4"/>
        <v>4</v>
      </c>
      <c r="AW12" s="3">
        <v>2021</v>
      </c>
      <c r="AX12" s="15">
        <v>0</v>
      </c>
      <c r="AY12" s="15">
        <v>0</v>
      </c>
      <c r="AZ12" s="108"/>
      <c r="BA12" s="109"/>
      <c r="BB12" s="108"/>
      <c r="BC12" s="109"/>
      <c r="BD12" s="108"/>
      <c r="BE12" s="109"/>
    </row>
    <row r="13" spans="2:57" x14ac:dyDescent="0.25">
      <c r="B13" s="17"/>
      <c r="D13" s="11">
        <f t="shared" si="0"/>
        <v>5</v>
      </c>
      <c r="E13" s="3">
        <v>2021</v>
      </c>
      <c r="F13" s="15">
        <v>0</v>
      </c>
      <c r="G13" s="15">
        <v>0</v>
      </c>
      <c r="H13" s="108"/>
      <c r="I13" s="109"/>
      <c r="J13" s="108"/>
      <c r="K13" s="109"/>
      <c r="L13" s="108"/>
      <c r="M13" s="109"/>
      <c r="N13" s="17"/>
      <c r="O13" s="11">
        <f t="shared" si="1"/>
        <v>5</v>
      </c>
      <c r="P13" s="3">
        <v>2021</v>
      </c>
      <c r="Q13" s="15">
        <v>0</v>
      </c>
      <c r="R13" s="15">
        <v>0</v>
      </c>
      <c r="S13" s="108"/>
      <c r="T13" s="109"/>
      <c r="U13" s="108"/>
      <c r="V13" s="109"/>
      <c r="W13" s="108"/>
      <c r="X13" s="109"/>
      <c r="Z13" s="100">
        <f t="shared" si="2"/>
        <v>5</v>
      </c>
      <c r="AA13" s="101">
        <v>2021</v>
      </c>
      <c r="AB13" s="102">
        <v>0</v>
      </c>
      <c r="AC13" s="102">
        <v>0</v>
      </c>
      <c r="AD13" s="108"/>
      <c r="AE13" s="109"/>
      <c r="AF13" s="108"/>
      <c r="AG13" s="109"/>
      <c r="AH13" s="108"/>
      <c r="AI13" s="109"/>
      <c r="AK13" s="11">
        <f t="shared" si="3"/>
        <v>5</v>
      </c>
      <c r="AL13" s="3">
        <v>2021</v>
      </c>
      <c r="AM13" s="15">
        <v>0</v>
      </c>
      <c r="AN13" s="15">
        <v>0</v>
      </c>
      <c r="AO13" s="108"/>
      <c r="AP13" s="109"/>
      <c r="AQ13" s="108"/>
      <c r="AR13" s="109"/>
      <c r="AS13" s="108"/>
      <c r="AT13" s="109"/>
      <c r="AV13" s="11">
        <f t="shared" si="4"/>
        <v>5</v>
      </c>
      <c r="AW13" s="3">
        <v>2021</v>
      </c>
      <c r="AX13" s="15">
        <v>0</v>
      </c>
      <c r="AY13" s="15">
        <v>0</v>
      </c>
      <c r="AZ13" s="108"/>
      <c r="BA13" s="109"/>
      <c r="BB13" s="108"/>
      <c r="BC13" s="109"/>
      <c r="BD13" s="108"/>
      <c r="BE13" s="109"/>
    </row>
    <row r="14" spans="2:57" x14ac:dyDescent="0.25">
      <c r="B14" s="17"/>
      <c r="D14" s="11">
        <f t="shared" si="0"/>
        <v>6</v>
      </c>
      <c r="E14" s="3">
        <v>2021</v>
      </c>
      <c r="F14" s="15">
        <v>0</v>
      </c>
      <c r="G14" s="15">
        <v>0</v>
      </c>
      <c r="H14" s="108"/>
      <c r="I14" s="109"/>
      <c r="J14" s="108"/>
      <c r="K14" s="109"/>
      <c r="L14" s="108"/>
      <c r="M14" s="109"/>
      <c r="N14" s="17"/>
      <c r="O14" s="11">
        <f t="shared" si="1"/>
        <v>6</v>
      </c>
      <c r="P14" s="3">
        <v>2021</v>
      </c>
      <c r="Q14" s="15">
        <v>0</v>
      </c>
      <c r="R14" s="15">
        <v>0</v>
      </c>
      <c r="S14" s="108"/>
      <c r="T14" s="109"/>
      <c r="U14" s="108"/>
      <c r="V14" s="109"/>
      <c r="W14" s="108"/>
      <c r="X14" s="109"/>
      <c r="Z14" s="100">
        <f t="shared" si="2"/>
        <v>6</v>
      </c>
      <c r="AA14" s="101">
        <v>2021</v>
      </c>
      <c r="AB14" s="102">
        <v>0</v>
      </c>
      <c r="AC14" s="102">
        <v>0</v>
      </c>
      <c r="AD14" s="108"/>
      <c r="AE14" s="109"/>
      <c r="AF14" s="108"/>
      <c r="AG14" s="109"/>
      <c r="AH14" s="108"/>
      <c r="AI14" s="109"/>
      <c r="AK14" s="11">
        <f t="shared" si="3"/>
        <v>6</v>
      </c>
      <c r="AL14" s="3">
        <v>2021</v>
      </c>
      <c r="AM14" s="15">
        <v>0</v>
      </c>
      <c r="AN14" s="15">
        <v>0</v>
      </c>
      <c r="AO14" s="108"/>
      <c r="AP14" s="109"/>
      <c r="AQ14" s="108"/>
      <c r="AR14" s="109"/>
      <c r="AS14" s="108"/>
      <c r="AT14" s="109"/>
      <c r="AV14" s="11">
        <f t="shared" si="4"/>
        <v>6</v>
      </c>
      <c r="AW14" s="3">
        <v>2021</v>
      </c>
      <c r="AX14" s="15">
        <v>0</v>
      </c>
      <c r="AY14" s="15">
        <v>0</v>
      </c>
      <c r="AZ14" s="108"/>
      <c r="BA14" s="109"/>
      <c r="BB14" s="108"/>
      <c r="BC14" s="109"/>
      <c r="BD14" s="108"/>
      <c r="BE14" s="109"/>
    </row>
    <row r="15" spans="2:57" x14ac:dyDescent="0.25">
      <c r="B15" s="17"/>
      <c r="D15" s="11">
        <f t="shared" si="0"/>
        <v>7</v>
      </c>
      <c r="E15" s="3">
        <v>2021</v>
      </c>
      <c r="F15" s="15">
        <v>25</v>
      </c>
      <c r="G15" s="15">
        <v>50</v>
      </c>
      <c r="H15" s="108"/>
      <c r="I15" s="109"/>
      <c r="J15" s="108"/>
      <c r="K15" s="109"/>
      <c r="L15" s="108"/>
      <c r="M15" s="109"/>
      <c r="N15" s="17"/>
      <c r="O15" s="11">
        <f t="shared" si="1"/>
        <v>7</v>
      </c>
      <c r="P15" s="3">
        <v>2021</v>
      </c>
      <c r="Q15" s="15">
        <v>25</v>
      </c>
      <c r="R15" s="15">
        <v>50</v>
      </c>
      <c r="S15" s="108"/>
      <c r="T15" s="109"/>
      <c r="U15" s="108"/>
      <c r="V15" s="109"/>
      <c r="W15" s="108"/>
      <c r="X15" s="109"/>
      <c r="Z15" s="100">
        <f t="shared" si="2"/>
        <v>7</v>
      </c>
      <c r="AA15" s="101">
        <v>2021</v>
      </c>
      <c r="AB15" s="102">
        <v>25</v>
      </c>
      <c r="AC15" s="102">
        <v>50</v>
      </c>
      <c r="AD15" s="108"/>
      <c r="AE15" s="109"/>
      <c r="AF15" s="108"/>
      <c r="AG15" s="109"/>
      <c r="AH15" s="108"/>
      <c r="AI15" s="109"/>
      <c r="AK15" s="11">
        <f t="shared" si="3"/>
        <v>7</v>
      </c>
      <c r="AL15" s="3">
        <v>2021</v>
      </c>
      <c r="AM15" s="15">
        <v>25</v>
      </c>
      <c r="AN15" s="15">
        <v>50</v>
      </c>
      <c r="AO15" s="108"/>
      <c r="AP15" s="109"/>
      <c r="AQ15" s="108"/>
      <c r="AR15" s="109"/>
      <c r="AS15" s="108"/>
      <c r="AT15" s="109"/>
      <c r="AV15" s="11">
        <f t="shared" si="4"/>
        <v>7</v>
      </c>
      <c r="AW15" s="3">
        <v>2021</v>
      </c>
      <c r="AX15" s="15">
        <v>25</v>
      </c>
      <c r="AY15" s="15">
        <v>25</v>
      </c>
      <c r="AZ15" s="108"/>
      <c r="BA15" s="109"/>
      <c r="BB15" s="108"/>
      <c r="BC15" s="109"/>
      <c r="BD15" s="108"/>
      <c r="BE15" s="109"/>
    </row>
    <row r="16" spans="2:57" x14ac:dyDescent="0.25">
      <c r="B16" s="17"/>
      <c r="D16" s="11">
        <f t="shared" si="0"/>
        <v>8</v>
      </c>
      <c r="E16" s="3">
        <v>2021</v>
      </c>
      <c r="F16" s="15">
        <v>25</v>
      </c>
      <c r="G16" s="15">
        <v>50</v>
      </c>
      <c r="H16" s="108"/>
      <c r="I16" s="109"/>
      <c r="J16" s="108"/>
      <c r="K16" s="109"/>
      <c r="L16" s="108"/>
      <c r="M16" s="109"/>
      <c r="N16" s="17"/>
      <c r="O16" s="11">
        <f t="shared" si="1"/>
        <v>8</v>
      </c>
      <c r="P16" s="3">
        <v>2021</v>
      </c>
      <c r="Q16" s="15">
        <v>25</v>
      </c>
      <c r="R16" s="15">
        <v>50</v>
      </c>
      <c r="S16" s="108"/>
      <c r="T16" s="109"/>
      <c r="U16" s="108"/>
      <c r="V16" s="109"/>
      <c r="W16" s="108"/>
      <c r="X16" s="109"/>
      <c r="Z16" s="100">
        <f t="shared" si="2"/>
        <v>8</v>
      </c>
      <c r="AA16" s="101">
        <v>2021</v>
      </c>
      <c r="AB16" s="102">
        <v>25</v>
      </c>
      <c r="AC16" s="102">
        <v>50</v>
      </c>
      <c r="AD16" s="108"/>
      <c r="AE16" s="109"/>
      <c r="AF16" s="108"/>
      <c r="AG16" s="109"/>
      <c r="AH16" s="108"/>
      <c r="AI16" s="109"/>
      <c r="AK16" s="11">
        <f t="shared" si="3"/>
        <v>8</v>
      </c>
      <c r="AL16" s="3">
        <v>2021</v>
      </c>
      <c r="AM16" s="15">
        <v>25</v>
      </c>
      <c r="AN16" s="15">
        <v>50</v>
      </c>
      <c r="AO16" s="108"/>
      <c r="AP16" s="109"/>
      <c r="AQ16" s="108"/>
      <c r="AR16" s="109"/>
      <c r="AS16" s="108"/>
      <c r="AT16" s="109"/>
      <c r="AV16" s="11">
        <f t="shared" si="4"/>
        <v>8</v>
      </c>
      <c r="AW16" s="3">
        <v>2021</v>
      </c>
      <c r="AX16" s="15">
        <v>25</v>
      </c>
      <c r="AY16" s="15">
        <v>25</v>
      </c>
      <c r="AZ16" s="108"/>
      <c r="BA16" s="109"/>
      <c r="BB16" s="108"/>
      <c r="BC16" s="109"/>
      <c r="BD16" s="108"/>
      <c r="BE16" s="109"/>
    </row>
    <row r="17" spans="2:57" x14ac:dyDescent="0.25">
      <c r="B17" s="17"/>
      <c r="D17" s="11">
        <f t="shared" si="0"/>
        <v>9</v>
      </c>
      <c r="E17" s="3">
        <v>2021</v>
      </c>
      <c r="F17" s="15">
        <v>25</v>
      </c>
      <c r="G17" s="15">
        <v>50</v>
      </c>
      <c r="H17" s="108"/>
      <c r="I17" s="109"/>
      <c r="J17" s="108"/>
      <c r="K17" s="109"/>
      <c r="L17" s="108"/>
      <c r="M17" s="109"/>
      <c r="N17" s="17"/>
      <c r="O17" s="11">
        <f t="shared" si="1"/>
        <v>9</v>
      </c>
      <c r="P17" s="3">
        <v>2021</v>
      </c>
      <c r="Q17" s="15">
        <v>25</v>
      </c>
      <c r="R17" s="15">
        <v>50</v>
      </c>
      <c r="S17" s="108"/>
      <c r="T17" s="109"/>
      <c r="U17" s="108"/>
      <c r="V17" s="109"/>
      <c r="W17" s="108"/>
      <c r="X17" s="109"/>
      <c r="Z17" s="100">
        <f t="shared" si="2"/>
        <v>9</v>
      </c>
      <c r="AA17" s="101">
        <v>2021</v>
      </c>
      <c r="AB17" s="102">
        <v>25</v>
      </c>
      <c r="AC17" s="102">
        <v>50</v>
      </c>
      <c r="AD17" s="108"/>
      <c r="AE17" s="109"/>
      <c r="AF17" s="108"/>
      <c r="AG17" s="109"/>
      <c r="AH17" s="108"/>
      <c r="AI17" s="109"/>
      <c r="AK17" s="11">
        <f t="shared" si="3"/>
        <v>9</v>
      </c>
      <c r="AL17" s="3">
        <v>2021</v>
      </c>
      <c r="AM17" s="15">
        <v>25</v>
      </c>
      <c r="AN17" s="15">
        <v>50</v>
      </c>
      <c r="AO17" s="108"/>
      <c r="AP17" s="109"/>
      <c r="AQ17" s="108"/>
      <c r="AR17" s="109"/>
      <c r="AS17" s="108"/>
      <c r="AT17" s="109"/>
      <c r="AV17" s="11">
        <f t="shared" si="4"/>
        <v>9</v>
      </c>
      <c r="AW17" s="3">
        <v>2021</v>
      </c>
      <c r="AX17" s="15">
        <v>25</v>
      </c>
      <c r="AY17" s="15">
        <v>25</v>
      </c>
      <c r="AZ17" s="108"/>
      <c r="BA17" s="109"/>
      <c r="BB17" s="108"/>
      <c r="BC17" s="109"/>
      <c r="BD17" s="108"/>
      <c r="BE17" s="109"/>
    </row>
    <row r="18" spans="2:57" x14ac:dyDescent="0.25">
      <c r="B18" s="17"/>
      <c r="D18" s="11">
        <f t="shared" si="0"/>
        <v>10</v>
      </c>
      <c r="E18" s="3">
        <v>2021</v>
      </c>
      <c r="F18" s="15">
        <v>25</v>
      </c>
      <c r="G18" s="15">
        <v>50</v>
      </c>
      <c r="H18" s="108"/>
      <c r="I18" s="109"/>
      <c r="J18" s="108"/>
      <c r="K18" s="109"/>
      <c r="L18" s="108"/>
      <c r="M18" s="109"/>
      <c r="N18" s="17"/>
      <c r="O18" s="11">
        <f t="shared" si="1"/>
        <v>10</v>
      </c>
      <c r="P18" s="3">
        <v>2021</v>
      </c>
      <c r="Q18" s="15">
        <v>25</v>
      </c>
      <c r="R18" s="15">
        <v>75</v>
      </c>
      <c r="S18" s="108"/>
      <c r="T18" s="109"/>
      <c r="U18" s="108"/>
      <c r="V18" s="109"/>
      <c r="W18" s="108"/>
      <c r="X18" s="109"/>
      <c r="Z18" s="100">
        <f t="shared" si="2"/>
        <v>10</v>
      </c>
      <c r="AA18" s="101">
        <v>2021</v>
      </c>
      <c r="AB18" s="102">
        <v>25</v>
      </c>
      <c r="AC18" s="102">
        <v>75</v>
      </c>
      <c r="AD18" s="108"/>
      <c r="AE18" s="109"/>
      <c r="AF18" s="108"/>
      <c r="AG18" s="109"/>
      <c r="AH18" s="108"/>
      <c r="AI18" s="109"/>
      <c r="AK18" s="11">
        <f t="shared" si="3"/>
        <v>10</v>
      </c>
      <c r="AL18" s="3">
        <v>2021</v>
      </c>
      <c r="AM18" s="15">
        <v>25</v>
      </c>
      <c r="AN18" s="15">
        <v>75</v>
      </c>
      <c r="AO18" s="108"/>
      <c r="AP18" s="109"/>
      <c r="AQ18" s="108"/>
      <c r="AR18" s="109"/>
      <c r="AS18" s="108"/>
      <c r="AT18" s="109"/>
      <c r="AV18" s="11">
        <f t="shared" si="4"/>
        <v>10</v>
      </c>
      <c r="AW18" s="3">
        <v>2021</v>
      </c>
      <c r="AX18" s="15">
        <v>25</v>
      </c>
      <c r="AY18" s="15">
        <v>50</v>
      </c>
      <c r="AZ18" s="108"/>
      <c r="BA18" s="109"/>
      <c r="BB18" s="108"/>
      <c r="BC18" s="109"/>
      <c r="BD18" s="108"/>
      <c r="BE18" s="109"/>
    </row>
    <row r="19" spans="2:57" x14ac:dyDescent="0.25">
      <c r="B19" s="17"/>
      <c r="D19" s="11">
        <f t="shared" si="0"/>
        <v>11</v>
      </c>
      <c r="E19" s="3">
        <v>2021</v>
      </c>
      <c r="F19" s="15">
        <v>25</v>
      </c>
      <c r="G19" s="15">
        <v>75</v>
      </c>
      <c r="H19" s="108"/>
      <c r="I19" s="109"/>
      <c r="J19" s="108"/>
      <c r="K19" s="109"/>
      <c r="L19" s="108"/>
      <c r="M19" s="109"/>
      <c r="N19" s="17"/>
      <c r="O19" s="11">
        <f t="shared" si="1"/>
        <v>11</v>
      </c>
      <c r="P19" s="3">
        <v>2021</v>
      </c>
      <c r="Q19" s="15">
        <v>25</v>
      </c>
      <c r="R19" s="15">
        <v>75</v>
      </c>
      <c r="S19" s="108"/>
      <c r="T19" s="109"/>
      <c r="U19" s="108"/>
      <c r="V19" s="109"/>
      <c r="W19" s="108"/>
      <c r="X19" s="109"/>
      <c r="Z19" s="100">
        <f t="shared" si="2"/>
        <v>11</v>
      </c>
      <c r="AA19" s="101">
        <v>2021</v>
      </c>
      <c r="AB19" s="102">
        <v>25</v>
      </c>
      <c r="AC19" s="102">
        <v>75</v>
      </c>
      <c r="AD19" s="108"/>
      <c r="AE19" s="109"/>
      <c r="AF19" s="108"/>
      <c r="AG19" s="109"/>
      <c r="AH19" s="108"/>
      <c r="AI19" s="109"/>
      <c r="AK19" s="11">
        <f t="shared" si="3"/>
        <v>11</v>
      </c>
      <c r="AL19" s="3">
        <v>2021</v>
      </c>
      <c r="AM19" s="15">
        <v>25</v>
      </c>
      <c r="AN19" s="15">
        <v>75</v>
      </c>
      <c r="AO19" s="108"/>
      <c r="AP19" s="109"/>
      <c r="AQ19" s="108"/>
      <c r="AR19" s="109"/>
      <c r="AS19" s="108"/>
      <c r="AT19" s="109"/>
      <c r="AV19" s="11">
        <f t="shared" si="4"/>
        <v>11</v>
      </c>
      <c r="AW19" s="3">
        <v>2021</v>
      </c>
      <c r="AX19" s="15">
        <v>25</v>
      </c>
      <c r="AY19" s="15">
        <v>50</v>
      </c>
      <c r="AZ19" s="108"/>
      <c r="BA19" s="109"/>
      <c r="BB19" s="108"/>
      <c r="BC19" s="109"/>
      <c r="BD19" s="108"/>
      <c r="BE19" s="109"/>
    </row>
    <row r="20" spans="2:57" ht="15.75" thickBot="1" x14ac:dyDescent="0.3">
      <c r="B20" s="17"/>
      <c r="D20" s="12">
        <f t="shared" si="0"/>
        <v>12</v>
      </c>
      <c r="E20" s="13">
        <v>2021</v>
      </c>
      <c r="F20" s="16">
        <v>25</v>
      </c>
      <c r="G20" s="16">
        <v>75</v>
      </c>
      <c r="H20" s="110"/>
      <c r="I20" s="111"/>
      <c r="J20" s="110"/>
      <c r="K20" s="111"/>
      <c r="L20" s="110"/>
      <c r="M20" s="111"/>
      <c r="N20" s="17"/>
      <c r="O20" s="12">
        <f t="shared" si="1"/>
        <v>12</v>
      </c>
      <c r="P20" s="13">
        <v>2021</v>
      </c>
      <c r="Q20" s="16">
        <v>25</v>
      </c>
      <c r="R20" s="16">
        <v>75</v>
      </c>
      <c r="S20" s="110"/>
      <c r="T20" s="111"/>
      <c r="U20" s="110"/>
      <c r="V20" s="111"/>
      <c r="W20" s="110"/>
      <c r="X20" s="111"/>
      <c r="Z20" s="103">
        <f t="shared" si="2"/>
        <v>12</v>
      </c>
      <c r="AA20" s="104">
        <v>2021</v>
      </c>
      <c r="AB20" s="105">
        <v>25</v>
      </c>
      <c r="AC20" s="105">
        <v>75</v>
      </c>
      <c r="AD20" s="110"/>
      <c r="AE20" s="111"/>
      <c r="AF20" s="110"/>
      <c r="AG20" s="111"/>
      <c r="AH20" s="110"/>
      <c r="AI20" s="111"/>
      <c r="AK20" s="12">
        <f t="shared" si="3"/>
        <v>12</v>
      </c>
      <c r="AL20" s="13">
        <v>2021</v>
      </c>
      <c r="AM20" s="16">
        <v>25</v>
      </c>
      <c r="AN20" s="16">
        <v>75</v>
      </c>
      <c r="AO20" s="110"/>
      <c r="AP20" s="111"/>
      <c r="AQ20" s="110"/>
      <c r="AR20" s="111"/>
      <c r="AS20" s="110"/>
      <c r="AT20" s="111"/>
      <c r="AV20" s="12">
        <f t="shared" si="4"/>
        <v>12</v>
      </c>
      <c r="AW20" s="13">
        <v>2021</v>
      </c>
      <c r="AX20" s="16">
        <v>25</v>
      </c>
      <c r="AY20" s="16">
        <v>50</v>
      </c>
      <c r="AZ20" s="110"/>
      <c r="BA20" s="111"/>
      <c r="BB20" s="110"/>
      <c r="BC20" s="111"/>
      <c r="BD20" s="110"/>
      <c r="BE20" s="111"/>
    </row>
    <row r="21" spans="2:57" x14ac:dyDescent="0.25">
      <c r="B21" s="17"/>
      <c r="D21" s="9">
        <v>1</v>
      </c>
      <c r="E21" s="10">
        <v>2022</v>
      </c>
      <c r="F21" s="14">
        <v>25</v>
      </c>
      <c r="G21" s="14">
        <v>100</v>
      </c>
      <c r="H21" s="106"/>
      <c r="I21" s="107"/>
      <c r="J21" s="106"/>
      <c r="K21" s="107"/>
      <c r="L21" s="106"/>
      <c r="M21" s="107"/>
      <c r="N21" s="17"/>
      <c r="O21" s="9">
        <v>1</v>
      </c>
      <c r="P21" s="10">
        <v>2022</v>
      </c>
      <c r="Q21" s="14">
        <v>25</v>
      </c>
      <c r="R21" s="14">
        <v>150</v>
      </c>
      <c r="S21" s="106"/>
      <c r="T21" s="107"/>
      <c r="U21" s="106"/>
      <c r="V21" s="107"/>
      <c r="W21" s="106"/>
      <c r="X21" s="107"/>
      <c r="Z21" s="96">
        <v>1</v>
      </c>
      <c r="AA21" s="97">
        <v>2022</v>
      </c>
      <c r="AB21" s="98">
        <v>25</v>
      </c>
      <c r="AC21" s="98">
        <v>150</v>
      </c>
      <c r="AD21" s="106"/>
      <c r="AE21" s="107"/>
      <c r="AF21" s="106"/>
      <c r="AG21" s="107"/>
      <c r="AH21" s="106"/>
      <c r="AI21" s="107"/>
      <c r="AK21" s="9">
        <v>1</v>
      </c>
      <c r="AL21" s="10">
        <v>2022</v>
      </c>
      <c r="AM21" s="14">
        <v>25</v>
      </c>
      <c r="AN21" s="14">
        <v>100</v>
      </c>
      <c r="AO21" s="106"/>
      <c r="AP21" s="107"/>
      <c r="AQ21" s="106"/>
      <c r="AR21" s="107"/>
      <c r="AS21" s="106"/>
      <c r="AT21" s="107"/>
      <c r="AV21" s="9">
        <v>1</v>
      </c>
      <c r="AW21" s="10">
        <v>2022</v>
      </c>
      <c r="AX21" s="14">
        <v>25</v>
      </c>
      <c r="AY21" s="14">
        <v>100</v>
      </c>
      <c r="AZ21" s="106"/>
      <c r="BA21" s="107"/>
      <c r="BB21" s="106"/>
      <c r="BC21" s="107"/>
      <c r="BD21" s="106"/>
      <c r="BE21" s="107"/>
    </row>
    <row r="22" spans="2:57" x14ac:dyDescent="0.25">
      <c r="B22" s="17"/>
      <c r="D22" s="11">
        <f t="shared" si="0"/>
        <v>2</v>
      </c>
      <c r="E22" s="3">
        <v>2022</v>
      </c>
      <c r="F22" s="15">
        <v>25</v>
      </c>
      <c r="G22" s="15">
        <v>100</v>
      </c>
      <c r="H22" s="108"/>
      <c r="I22" s="109"/>
      <c r="J22" s="108"/>
      <c r="K22" s="109"/>
      <c r="L22" s="108"/>
      <c r="M22" s="109"/>
      <c r="N22" s="17"/>
      <c r="O22" s="11">
        <f t="shared" si="1"/>
        <v>2</v>
      </c>
      <c r="P22" s="3">
        <v>2022</v>
      </c>
      <c r="Q22" s="15">
        <v>25</v>
      </c>
      <c r="R22" s="15">
        <v>150</v>
      </c>
      <c r="S22" s="108"/>
      <c r="T22" s="109"/>
      <c r="U22" s="108"/>
      <c r="V22" s="109"/>
      <c r="W22" s="108"/>
      <c r="X22" s="109"/>
      <c r="Z22" s="100">
        <f t="shared" si="2"/>
        <v>2</v>
      </c>
      <c r="AA22" s="101">
        <v>2022</v>
      </c>
      <c r="AB22" s="102">
        <v>25</v>
      </c>
      <c r="AC22" s="102">
        <v>150</v>
      </c>
      <c r="AD22" s="108"/>
      <c r="AE22" s="109"/>
      <c r="AF22" s="108"/>
      <c r="AG22" s="109"/>
      <c r="AH22" s="108"/>
      <c r="AI22" s="109"/>
      <c r="AK22" s="11">
        <f t="shared" si="3"/>
        <v>2</v>
      </c>
      <c r="AL22" s="3">
        <v>2022</v>
      </c>
      <c r="AM22" s="15">
        <v>25</v>
      </c>
      <c r="AN22" s="15">
        <v>100</v>
      </c>
      <c r="AO22" s="108"/>
      <c r="AP22" s="109"/>
      <c r="AQ22" s="108"/>
      <c r="AR22" s="109"/>
      <c r="AS22" s="108"/>
      <c r="AT22" s="109"/>
      <c r="AV22" s="11">
        <f t="shared" si="4"/>
        <v>2</v>
      </c>
      <c r="AW22" s="3">
        <v>2022</v>
      </c>
      <c r="AX22" s="15">
        <v>25</v>
      </c>
      <c r="AY22" s="15">
        <v>100</v>
      </c>
      <c r="AZ22" s="108"/>
      <c r="BA22" s="109"/>
      <c r="BB22" s="108"/>
      <c r="BC22" s="109"/>
      <c r="BD22" s="108"/>
      <c r="BE22" s="109"/>
    </row>
    <row r="23" spans="2:57" x14ac:dyDescent="0.25">
      <c r="B23" s="17"/>
      <c r="D23" s="11">
        <f t="shared" si="0"/>
        <v>3</v>
      </c>
      <c r="E23" s="3">
        <v>2022</v>
      </c>
      <c r="F23" s="15">
        <v>25</v>
      </c>
      <c r="G23" s="15">
        <v>100</v>
      </c>
      <c r="H23" s="108"/>
      <c r="I23" s="109"/>
      <c r="J23" s="108"/>
      <c r="K23" s="109"/>
      <c r="L23" s="108"/>
      <c r="M23" s="109"/>
      <c r="N23" s="17"/>
      <c r="O23" s="11">
        <f t="shared" si="1"/>
        <v>3</v>
      </c>
      <c r="P23" s="3">
        <v>2022</v>
      </c>
      <c r="Q23" s="15">
        <v>25</v>
      </c>
      <c r="R23" s="15">
        <v>150</v>
      </c>
      <c r="S23" s="108"/>
      <c r="T23" s="109"/>
      <c r="U23" s="108"/>
      <c r="V23" s="109"/>
      <c r="W23" s="108"/>
      <c r="X23" s="109"/>
      <c r="Z23" s="100">
        <f t="shared" si="2"/>
        <v>3</v>
      </c>
      <c r="AA23" s="101">
        <v>2022</v>
      </c>
      <c r="AB23" s="102">
        <v>25</v>
      </c>
      <c r="AC23" s="102">
        <v>150</v>
      </c>
      <c r="AD23" s="108"/>
      <c r="AE23" s="109"/>
      <c r="AF23" s="108"/>
      <c r="AG23" s="109"/>
      <c r="AH23" s="108"/>
      <c r="AI23" s="109"/>
      <c r="AK23" s="11">
        <f t="shared" si="3"/>
        <v>3</v>
      </c>
      <c r="AL23" s="3">
        <v>2022</v>
      </c>
      <c r="AM23" s="15">
        <v>25</v>
      </c>
      <c r="AN23" s="15">
        <v>100</v>
      </c>
      <c r="AO23" s="108"/>
      <c r="AP23" s="109"/>
      <c r="AQ23" s="108"/>
      <c r="AR23" s="109"/>
      <c r="AS23" s="108"/>
      <c r="AT23" s="109"/>
      <c r="AV23" s="11">
        <f t="shared" si="4"/>
        <v>3</v>
      </c>
      <c r="AW23" s="3">
        <v>2022</v>
      </c>
      <c r="AX23" s="15">
        <v>25</v>
      </c>
      <c r="AY23" s="15">
        <v>100</v>
      </c>
      <c r="AZ23" s="108"/>
      <c r="BA23" s="109"/>
      <c r="BB23" s="108"/>
      <c r="BC23" s="109"/>
      <c r="BD23" s="108"/>
      <c r="BE23" s="109"/>
    </row>
    <row r="24" spans="2:57" x14ac:dyDescent="0.25">
      <c r="B24" s="17"/>
      <c r="D24" s="11">
        <f t="shared" si="0"/>
        <v>4</v>
      </c>
      <c r="E24" s="3">
        <v>2022</v>
      </c>
      <c r="F24" s="15">
        <v>25</v>
      </c>
      <c r="G24" s="15">
        <v>100</v>
      </c>
      <c r="H24" s="108"/>
      <c r="I24" s="109"/>
      <c r="J24" s="108"/>
      <c r="K24" s="109"/>
      <c r="L24" s="108"/>
      <c r="M24" s="109"/>
      <c r="N24" s="17"/>
      <c r="O24" s="11">
        <f t="shared" si="1"/>
        <v>4</v>
      </c>
      <c r="P24" s="3">
        <v>2022</v>
      </c>
      <c r="Q24" s="15">
        <v>25</v>
      </c>
      <c r="R24" s="15">
        <v>150</v>
      </c>
      <c r="S24" s="108"/>
      <c r="T24" s="109"/>
      <c r="U24" s="108"/>
      <c r="V24" s="109"/>
      <c r="W24" s="108"/>
      <c r="X24" s="109"/>
      <c r="Z24" s="100">
        <f t="shared" si="2"/>
        <v>4</v>
      </c>
      <c r="AA24" s="101">
        <v>2022</v>
      </c>
      <c r="AB24" s="102">
        <v>25</v>
      </c>
      <c r="AC24" s="102">
        <v>150</v>
      </c>
      <c r="AD24" s="108"/>
      <c r="AE24" s="109"/>
      <c r="AF24" s="108"/>
      <c r="AG24" s="109"/>
      <c r="AH24" s="108"/>
      <c r="AI24" s="109"/>
      <c r="AK24" s="11">
        <f t="shared" si="3"/>
        <v>4</v>
      </c>
      <c r="AL24" s="3">
        <v>2022</v>
      </c>
      <c r="AM24" s="15">
        <v>25</v>
      </c>
      <c r="AN24" s="15">
        <v>100</v>
      </c>
      <c r="AO24" s="108"/>
      <c r="AP24" s="109"/>
      <c r="AQ24" s="108"/>
      <c r="AR24" s="109"/>
      <c r="AS24" s="108"/>
      <c r="AT24" s="109"/>
      <c r="AV24" s="11">
        <f t="shared" si="4"/>
        <v>4</v>
      </c>
      <c r="AW24" s="3">
        <v>2022</v>
      </c>
      <c r="AX24" s="15">
        <v>25</v>
      </c>
      <c r="AY24" s="15">
        <v>100</v>
      </c>
      <c r="AZ24" s="108"/>
      <c r="BA24" s="109"/>
      <c r="BB24" s="108"/>
      <c r="BC24" s="109"/>
      <c r="BD24" s="108"/>
      <c r="BE24" s="109"/>
    </row>
    <row r="25" spans="2:57" x14ac:dyDescent="0.25">
      <c r="B25" s="17"/>
      <c r="D25" s="11">
        <f t="shared" si="0"/>
        <v>5</v>
      </c>
      <c r="E25" s="3">
        <v>2022</v>
      </c>
      <c r="F25" s="15">
        <v>25</v>
      </c>
      <c r="G25" s="15">
        <v>100</v>
      </c>
      <c r="H25" s="108"/>
      <c r="I25" s="109"/>
      <c r="J25" s="108"/>
      <c r="K25" s="109"/>
      <c r="L25" s="108"/>
      <c r="M25" s="109"/>
      <c r="N25" s="17"/>
      <c r="O25" s="11">
        <f t="shared" si="1"/>
        <v>5</v>
      </c>
      <c r="P25" s="3">
        <v>2022</v>
      </c>
      <c r="Q25" s="15">
        <v>25</v>
      </c>
      <c r="R25" s="15">
        <v>100</v>
      </c>
      <c r="S25" s="108"/>
      <c r="T25" s="109"/>
      <c r="U25" s="108"/>
      <c r="V25" s="109"/>
      <c r="W25" s="108"/>
      <c r="X25" s="109"/>
      <c r="Z25" s="100">
        <f t="shared" si="2"/>
        <v>5</v>
      </c>
      <c r="AA25" s="101">
        <v>2022</v>
      </c>
      <c r="AB25" s="102">
        <v>25</v>
      </c>
      <c r="AC25" s="102">
        <v>100</v>
      </c>
      <c r="AD25" s="108"/>
      <c r="AE25" s="109"/>
      <c r="AF25" s="108"/>
      <c r="AG25" s="109"/>
      <c r="AH25" s="108"/>
      <c r="AI25" s="109"/>
      <c r="AK25" s="11">
        <f t="shared" si="3"/>
        <v>5</v>
      </c>
      <c r="AL25" s="3">
        <v>2022</v>
      </c>
      <c r="AM25" s="15">
        <v>25</v>
      </c>
      <c r="AN25" s="15">
        <v>100</v>
      </c>
      <c r="AO25" s="108"/>
      <c r="AP25" s="109"/>
      <c r="AQ25" s="108"/>
      <c r="AR25" s="109"/>
      <c r="AS25" s="108"/>
      <c r="AT25" s="109"/>
      <c r="AV25" s="11">
        <f t="shared" si="4"/>
        <v>5</v>
      </c>
      <c r="AW25" s="3">
        <v>2022</v>
      </c>
      <c r="AX25" s="15">
        <v>25</v>
      </c>
      <c r="AY25" s="15">
        <v>100</v>
      </c>
      <c r="AZ25" s="108"/>
      <c r="BA25" s="109"/>
      <c r="BB25" s="108"/>
      <c r="BC25" s="109"/>
      <c r="BD25" s="108"/>
      <c r="BE25" s="109"/>
    </row>
    <row r="26" spans="2:57" x14ac:dyDescent="0.25">
      <c r="B26" s="17"/>
      <c r="D26" s="11">
        <f t="shared" si="0"/>
        <v>6</v>
      </c>
      <c r="E26" s="3">
        <v>2022</v>
      </c>
      <c r="F26" s="15">
        <v>25</v>
      </c>
      <c r="G26" s="15">
        <v>100</v>
      </c>
      <c r="H26" s="108"/>
      <c r="I26" s="109"/>
      <c r="J26" s="108"/>
      <c r="K26" s="109"/>
      <c r="L26" s="108"/>
      <c r="M26" s="109"/>
      <c r="N26" s="17"/>
      <c r="O26" s="11">
        <f t="shared" si="1"/>
        <v>6</v>
      </c>
      <c r="P26" s="3">
        <v>2022</v>
      </c>
      <c r="Q26" s="15">
        <v>25</v>
      </c>
      <c r="R26" s="15">
        <v>100</v>
      </c>
      <c r="S26" s="108"/>
      <c r="T26" s="109"/>
      <c r="U26" s="108"/>
      <c r="V26" s="109"/>
      <c r="W26" s="108"/>
      <c r="X26" s="109"/>
      <c r="Z26" s="100">
        <f t="shared" si="2"/>
        <v>6</v>
      </c>
      <c r="AA26" s="101">
        <v>2022</v>
      </c>
      <c r="AB26" s="102">
        <v>25</v>
      </c>
      <c r="AC26" s="102">
        <v>100</v>
      </c>
      <c r="AD26" s="108"/>
      <c r="AE26" s="109"/>
      <c r="AF26" s="108"/>
      <c r="AG26" s="109"/>
      <c r="AH26" s="108"/>
      <c r="AI26" s="109"/>
      <c r="AK26" s="11">
        <f t="shared" si="3"/>
        <v>6</v>
      </c>
      <c r="AL26" s="3">
        <v>2022</v>
      </c>
      <c r="AM26" s="15">
        <v>25</v>
      </c>
      <c r="AN26" s="15">
        <v>100</v>
      </c>
      <c r="AO26" s="108"/>
      <c r="AP26" s="109"/>
      <c r="AQ26" s="108"/>
      <c r="AR26" s="109"/>
      <c r="AS26" s="108"/>
      <c r="AT26" s="109"/>
      <c r="AV26" s="11">
        <f t="shared" si="4"/>
        <v>6</v>
      </c>
      <c r="AW26" s="3">
        <v>2022</v>
      </c>
      <c r="AX26" s="15">
        <v>25</v>
      </c>
      <c r="AY26" s="15">
        <v>100</v>
      </c>
      <c r="AZ26" s="108"/>
      <c r="BA26" s="109"/>
      <c r="BB26" s="108"/>
      <c r="BC26" s="109"/>
      <c r="BD26" s="108"/>
      <c r="BE26" s="109"/>
    </row>
    <row r="27" spans="2:57" x14ac:dyDescent="0.25">
      <c r="B27" s="17"/>
      <c r="D27" s="11">
        <f t="shared" si="0"/>
        <v>7</v>
      </c>
      <c r="E27" s="3">
        <v>2022</v>
      </c>
      <c r="F27" s="15">
        <v>25</v>
      </c>
      <c r="G27" s="15">
        <v>100</v>
      </c>
      <c r="H27" s="108"/>
      <c r="I27" s="109"/>
      <c r="J27" s="108"/>
      <c r="K27" s="109"/>
      <c r="L27" s="108"/>
      <c r="M27" s="109"/>
      <c r="N27" s="17"/>
      <c r="O27" s="11">
        <f t="shared" si="1"/>
        <v>7</v>
      </c>
      <c r="P27" s="3">
        <v>2022</v>
      </c>
      <c r="Q27" s="15">
        <v>25</v>
      </c>
      <c r="R27" s="15">
        <v>150</v>
      </c>
      <c r="S27" s="108"/>
      <c r="T27" s="109"/>
      <c r="U27" s="108"/>
      <c r="V27" s="109"/>
      <c r="W27" s="108"/>
      <c r="X27" s="109"/>
      <c r="Z27" s="100">
        <f t="shared" si="2"/>
        <v>7</v>
      </c>
      <c r="AA27" s="101">
        <v>2022</v>
      </c>
      <c r="AB27" s="102">
        <v>25</v>
      </c>
      <c r="AC27" s="102">
        <v>150</v>
      </c>
      <c r="AD27" s="108"/>
      <c r="AE27" s="109"/>
      <c r="AF27" s="108"/>
      <c r="AG27" s="109"/>
      <c r="AH27" s="108"/>
      <c r="AI27" s="109"/>
      <c r="AK27" s="11">
        <f t="shared" si="3"/>
        <v>7</v>
      </c>
      <c r="AL27" s="3">
        <v>2022</v>
      </c>
      <c r="AM27" s="15">
        <v>25</v>
      </c>
      <c r="AN27" s="15">
        <v>100</v>
      </c>
      <c r="AO27" s="108"/>
      <c r="AP27" s="109"/>
      <c r="AQ27" s="108"/>
      <c r="AR27" s="109"/>
      <c r="AS27" s="108"/>
      <c r="AT27" s="109"/>
      <c r="AV27" s="11">
        <f t="shared" si="4"/>
        <v>7</v>
      </c>
      <c r="AW27" s="3">
        <v>2022</v>
      </c>
      <c r="AX27" s="15">
        <v>25</v>
      </c>
      <c r="AY27" s="15">
        <v>100</v>
      </c>
      <c r="AZ27" s="108"/>
      <c r="BA27" s="109"/>
      <c r="BB27" s="108"/>
      <c r="BC27" s="109"/>
      <c r="BD27" s="108"/>
      <c r="BE27" s="109"/>
    </row>
    <row r="28" spans="2:57" x14ac:dyDescent="0.25">
      <c r="B28" s="17"/>
      <c r="D28" s="11">
        <f t="shared" si="0"/>
        <v>8</v>
      </c>
      <c r="E28" s="3">
        <v>2022</v>
      </c>
      <c r="F28" s="15">
        <v>25</v>
      </c>
      <c r="G28" s="15">
        <v>150</v>
      </c>
      <c r="H28" s="108"/>
      <c r="I28" s="109"/>
      <c r="J28" s="108"/>
      <c r="K28" s="109"/>
      <c r="L28" s="108"/>
      <c r="M28" s="109"/>
      <c r="N28" s="17"/>
      <c r="O28" s="11">
        <f t="shared" si="1"/>
        <v>8</v>
      </c>
      <c r="P28" s="3">
        <v>2022</v>
      </c>
      <c r="Q28" s="15">
        <v>25</v>
      </c>
      <c r="R28" s="15">
        <v>150</v>
      </c>
      <c r="S28" s="108"/>
      <c r="T28" s="109"/>
      <c r="U28" s="108"/>
      <c r="V28" s="109"/>
      <c r="W28" s="108"/>
      <c r="X28" s="109"/>
      <c r="Z28" s="100">
        <f t="shared" si="2"/>
        <v>8</v>
      </c>
      <c r="AA28" s="101">
        <v>2022</v>
      </c>
      <c r="AB28" s="102">
        <v>25</v>
      </c>
      <c r="AC28" s="102">
        <v>150</v>
      </c>
      <c r="AD28" s="108"/>
      <c r="AE28" s="109"/>
      <c r="AF28" s="108"/>
      <c r="AG28" s="109"/>
      <c r="AH28" s="108"/>
      <c r="AI28" s="109"/>
      <c r="AK28" s="11">
        <f t="shared" si="3"/>
        <v>8</v>
      </c>
      <c r="AL28" s="3">
        <v>2022</v>
      </c>
      <c r="AM28" s="15">
        <v>25</v>
      </c>
      <c r="AN28" s="15">
        <v>150</v>
      </c>
      <c r="AO28" s="108"/>
      <c r="AP28" s="109"/>
      <c r="AQ28" s="108"/>
      <c r="AR28" s="109"/>
      <c r="AS28" s="108"/>
      <c r="AT28" s="109"/>
      <c r="AV28" s="11">
        <f t="shared" si="4"/>
        <v>8</v>
      </c>
      <c r="AW28" s="3">
        <v>2022</v>
      </c>
      <c r="AX28" s="15">
        <v>25</v>
      </c>
      <c r="AY28" s="15">
        <v>100</v>
      </c>
      <c r="AZ28" s="108"/>
      <c r="BA28" s="109"/>
      <c r="BB28" s="108"/>
      <c r="BC28" s="109"/>
      <c r="BD28" s="108"/>
      <c r="BE28" s="109"/>
    </row>
    <row r="29" spans="2:57" x14ac:dyDescent="0.25">
      <c r="B29" s="17"/>
      <c r="D29" s="11">
        <f t="shared" si="0"/>
        <v>9</v>
      </c>
      <c r="E29" s="3">
        <v>2022</v>
      </c>
      <c r="F29" s="15">
        <v>25</v>
      </c>
      <c r="G29" s="15">
        <v>150</v>
      </c>
      <c r="H29" s="108"/>
      <c r="I29" s="109"/>
      <c r="J29" s="108"/>
      <c r="K29" s="109"/>
      <c r="L29" s="108"/>
      <c r="M29" s="109"/>
      <c r="N29" s="17"/>
      <c r="O29" s="11">
        <f t="shared" si="1"/>
        <v>9</v>
      </c>
      <c r="P29" s="3">
        <v>2022</v>
      </c>
      <c r="Q29" s="15">
        <v>25</v>
      </c>
      <c r="R29" s="15">
        <v>200</v>
      </c>
      <c r="S29" s="108"/>
      <c r="T29" s="109"/>
      <c r="U29" s="108"/>
      <c r="V29" s="109"/>
      <c r="W29" s="108"/>
      <c r="X29" s="109"/>
      <c r="Z29" s="100">
        <f t="shared" si="2"/>
        <v>9</v>
      </c>
      <c r="AA29" s="101">
        <v>2022</v>
      </c>
      <c r="AB29" s="102">
        <v>25</v>
      </c>
      <c r="AC29" s="102">
        <v>200</v>
      </c>
      <c r="AD29" s="108"/>
      <c r="AE29" s="109"/>
      <c r="AF29" s="108"/>
      <c r="AG29" s="109"/>
      <c r="AH29" s="108"/>
      <c r="AI29" s="109"/>
      <c r="AK29" s="11">
        <f t="shared" si="3"/>
        <v>9</v>
      </c>
      <c r="AL29" s="3">
        <v>2022</v>
      </c>
      <c r="AM29" s="15">
        <v>25</v>
      </c>
      <c r="AN29" s="15">
        <v>150</v>
      </c>
      <c r="AO29" s="108"/>
      <c r="AP29" s="109"/>
      <c r="AQ29" s="108"/>
      <c r="AR29" s="109"/>
      <c r="AS29" s="108"/>
      <c r="AT29" s="109"/>
      <c r="AV29" s="11">
        <f t="shared" si="4"/>
        <v>9</v>
      </c>
      <c r="AW29" s="3">
        <v>2022</v>
      </c>
      <c r="AX29" s="15">
        <v>25</v>
      </c>
      <c r="AY29" s="15">
        <v>100</v>
      </c>
      <c r="AZ29" s="108"/>
      <c r="BA29" s="109"/>
      <c r="BB29" s="108"/>
      <c r="BC29" s="109"/>
      <c r="BD29" s="108"/>
      <c r="BE29" s="109"/>
    </row>
    <row r="30" spans="2:57" x14ac:dyDescent="0.25">
      <c r="B30" s="17"/>
      <c r="D30" s="11">
        <f t="shared" si="0"/>
        <v>10</v>
      </c>
      <c r="E30" s="3">
        <v>2022</v>
      </c>
      <c r="F30" s="15">
        <v>25</v>
      </c>
      <c r="G30" s="15">
        <v>150</v>
      </c>
      <c r="H30" s="108"/>
      <c r="I30" s="109"/>
      <c r="J30" s="108"/>
      <c r="K30" s="109"/>
      <c r="L30" s="108"/>
      <c r="M30" s="109"/>
      <c r="N30" s="17"/>
      <c r="O30" s="11">
        <f t="shared" si="1"/>
        <v>10</v>
      </c>
      <c r="P30" s="3">
        <v>2022</v>
      </c>
      <c r="Q30" s="15">
        <v>25</v>
      </c>
      <c r="R30" s="15">
        <v>150</v>
      </c>
      <c r="S30" s="108"/>
      <c r="T30" s="109"/>
      <c r="U30" s="108"/>
      <c r="V30" s="109"/>
      <c r="W30" s="108"/>
      <c r="X30" s="109"/>
      <c r="Z30" s="100">
        <f t="shared" si="2"/>
        <v>10</v>
      </c>
      <c r="AA30" s="101">
        <v>2022</v>
      </c>
      <c r="AB30" s="102">
        <v>25</v>
      </c>
      <c r="AC30" s="102">
        <v>150</v>
      </c>
      <c r="AD30" s="108"/>
      <c r="AE30" s="109"/>
      <c r="AF30" s="108"/>
      <c r="AG30" s="109"/>
      <c r="AH30" s="108"/>
      <c r="AI30" s="109"/>
      <c r="AK30" s="11">
        <f t="shared" si="3"/>
        <v>10</v>
      </c>
      <c r="AL30" s="3">
        <v>2022</v>
      </c>
      <c r="AM30" s="15">
        <v>25</v>
      </c>
      <c r="AN30" s="15">
        <v>150</v>
      </c>
      <c r="AO30" s="108"/>
      <c r="AP30" s="109"/>
      <c r="AQ30" s="108"/>
      <c r="AR30" s="109"/>
      <c r="AS30" s="108"/>
      <c r="AT30" s="109"/>
      <c r="AV30" s="11">
        <f t="shared" si="4"/>
        <v>10</v>
      </c>
      <c r="AW30" s="3">
        <v>2022</v>
      </c>
      <c r="AX30" s="15">
        <v>25</v>
      </c>
      <c r="AY30" s="15">
        <v>100</v>
      </c>
      <c r="AZ30" s="108"/>
      <c r="BA30" s="109"/>
      <c r="BB30" s="108"/>
      <c r="BC30" s="109"/>
      <c r="BD30" s="108"/>
      <c r="BE30" s="109"/>
    </row>
    <row r="31" spans="2:57" x14ac:dyDescent="0.25">
      <c r="B31" s="17"/>
      <c r="D31" s="11">
        <f t="shared" si="0"/>
        <v>11</v>
      </c>
      <c r="E31" s="3">
        <v>2022</v>
      </c>
      <c r="F31" s="15">
        <v>25</v>
      </c>
      <c r="G31" s="15">
        <v>150</v>
      </c>
      <c r="H31" s="108"/>
      <c r="I31" s="109"/>
      <c r="J31" s="108"/>
      <c r="K31" s="109"/>
      <c r="L31" s="108"/>
      <c r="M31" s="109"/>
      <c r="N31" s="17"/>
      <c r="O31" s="11">
        <f t="shared" si="1"/>
        <v>11</v>
      </c>
      <c r="P31" s="3">
        <v>2022</v>
      </c>
      <c r="Q31" s="15">
        <v>25</v>
      </c>
      <c r="R31" s="15">
        <v>150</v>
      </c>
      <c r="S31" s="108"/>
      <c r="T31" s="109"/>
      <c r="U31" s="108"/>
      <c r="V31" s="109"/>
      <c r="W31" s="108"/>
      <c r="X31" s="109"/>
      <c r="Z31" s="100">
        <f t="shared" si="2"/>
        <v>11</v>
      </c>
      <c r="AA31" s="101">
        <v>2022</v>
      </c>
      <c r="AB31" s="102">
        <v>25</v>
      </c>
      <c r="AC31" s="102">
        <v>150</v>
      </c>
      <c r="AD31" s="108"/>
      <c r="AE31" s="109"/>
      <c r="AF31" s="108"/>
      <c r="AG31" s="109"/>
      <c r="AH31" s="108"/>
      <c r="AI31" s="109"/>
      <c r="AK31" s="11">
        <f t="shared" si="3"/>
        <v>11</v>
      </c>
      <c r="AL31" s="3">
        <v>2022</v>
      </c>
      <c r="AM31" s="15">
        <v>25</v>
      </c>
      <c r="AN31" s="15">
        <v>150</v>
      </c>
      <c r="AO31" s="108"/>
      <c r="AP31" s="109"/>
      <c r="AQ31" s="108"/>
      <c r="AR31" s="109"/>
      <c r="AS31" s="108"/>
      <c r="AT31" s="109"/>
      <c r="AV31" s="11">
        <f t="shared" si="4"/>
        <v>11</v>
      </c>
      <c r="AW31" s="3">
        <v>2022</v>
      </c>
      <c r="AX31" s="15">
        <v>25</v>
      </c>
      <c r="AY31" s="15">
        <v>100</v>
      </c>
      <c r="AZ31" s="108"/>
      <c r="BA31" s="109"/>
      <c r="BB31" s="108"/>
      <c r="BC31" s="109"/>
      <c r="BD31" s="108"/>
      <c r="BE31" s="109"/>
    </row>
    <row r="32" spans="2:57" ht="15.75" thickBot="1" x14ac:dyDescent="0.3">
      <c r="B32" s="17"/>
      <c r="D32" s="12">
        <f t="shared" si="0"/>
        <v>12</v>
      </c>
      <c r="E32" s="13">
        <v>2022</v>
      </c>
      <c r="F32" s="16">
        <v>25</v>
      </c>
      <c r="G32" s="16">
        <v>150</v>
      </c>
      <c r="H32" s="110"/>
      <c r="I32" s="111"/>
      <c r="J32" s="110"/>
      <c r="K32" s="111"/>
      <c r="L32" s="110"/>
      <c r="M32" s="111"/>
      <c r="N32" s="17"/>
      <c r="O32" s="12">
        <f t="shared" si="1"/>
        <v>12</v>
      </c>
      <c r="P32" s="13">
        <v>2022</v>
      </c>
      <c r="Q32" s="16">
        <v>25</v>
      </c>
      <c r="R32" s="16">
        <v>150</v>
      </c>
      <c r="S32" s="110"/>
      <c r="T32" s="111"/>
      <c r="U32" s="110"/>
      <c r="V32" s="111"/>
      <c r="W32" s="110"/>
      <c r="X32" s="111"/>
      <c r="Z32" s="103">
        <f t="shared" si="2"/>
        <v>12</v>
      </c>
      <c r="AA32" s="104">
        <v>2022</v>
      </c>
      <c r="AB32" s="105">
        <v>25</v>
      </c>
      <c r="AC32" s="105">
        <v>150</v>
      </c>
      <c r="AD32" s="110"/>
      <c r="AE32" s="111"/>
      <c r="AF32" s="110"/>
      <c r="AG32" s="111"/>
      <c r="AH32" s="110"/>
      <c r="AI32" s="111"/>
      <c r="AK32" s="12">
        <f t="shared" si="3"/>
        <v>12</v>
      </c>
      <c r="AL32" s="13">
        <v>2022</v>
      </c>
      <c r="AM32" s="16">
        <v>25</v>
      </c>
      <c r="AN32" s="16">
        <v>150</v>
      </c>
      <c r="AO32" s="110"/>
      <c r="AP32" s="111"/>
      <c r="AQ32" s="110"/>
      <c r="AR32" s="111"/>
      <c r="AS32" s="110"/>
      <c r="AT32" s="111"/>
      <c r="AV32" s="12">
        <f t="shared" si="4"/>
        <v>12</v>
      </c>
      <c r="AW32" s="13">
        <v>2022</v>
      </c>
      <c r="AX32" s="16">
        <v>25</v>
      </c>
      <c r="AY32" s="16">
        <v>100</v>
      </c>
      <c r="AZ32" s="110"/>
      <c r="BA32" s="111"/>
      <c r="BB32" s="110"/>
      <c r="BC32" s="111"/>
      <c r="BD32" s="110"/>
      <c r="BE32" s="111"/>
    </row>
    <row r="33" spans="2:57" x14ac:dyDescent="0.25">
      <c r="B33" s="17"/>
      <c r="D33" s="9">
        <v>1</v>
      </c>
      <c r="E33" s="10">
        <v>2023</v>
      </c>
      <c r="F33" s="14">
        <v>25</v>
      </c>
      <c r="G33" s="14">
        <v>200</v>
      </c>
      <c r="H33" s="106"/>
      <c r="I33" s="107"/>
      <c r="J33" s="106"/>
      <c r="K33" s="107"/>
      <c r="L33" s="106"/>
      <c r="M33" s="107"/>
      <c r="N33" s="17"/>
      <c r="O33" s="9">
        <v>1</v>
      </c>
      <c r="P33" s="10">
        <v>2023</v>
      </c>
      <c r="Q33" s="14">
        <v>25</v>
      </c>
      <c r="R33" s="14">
        <v>200</v>
      </c>
      <c r="S33" s="106"/>
      <c r="T33" s="107"/>
      <c r="U33" s="106"/>
      <c r="V33" s="107"/>
      <c r="W33" s="106"/>
      <c r="X33" s="107"/>
      <c r="Z33" s="96">
        <v>1</v>
      </c>
      <c r="AA33" s="97">
        <v>2023</v>
      </c>
      <c r="AB33" s="98">
        <v>25</v>
      </c>
      <c r="AC33" s="98">
        <v>200</v>
      </c>
      <c r="AD33" s="106"/>
      <c r="AE33" s="107"/>
      <c r="AF33" s="106"/>
      <c r="AG33" s="107"/>
      <c r="AH33" s="106"/>
      <c r="AI33" s="107"/>
      <c r="AK33" s="9">
        <v>1</v>
      </c>
      <c r="AL33" s="10">
        <v>2023</v>
      </c>
      <c r="AM33" s="14">
        <v>25</v>
      </c>
      <c r="AN33" s="14">
        <v>200</v>
      </c>
      <c r="AO33" s="106"/>
      <c r="AP33" s="107"/>
      <c r="AQ33" s="106"/>
      <c r="AR33" s="107"/>
      <c r="AS33" s="106"/>
      <c r="AT33" s="107"/>
      <c r="AV33" s="9">
        <v>1</v>
      </c>
      <c r="AW33" s="10">
        <v>2023</v>
      </c>
      <c r="AX33" s="14">
        <v>25</v>
      </c>
      <c r="AY33" s="14">
        <v>200</v>
      </c>
      <c r="AZ33" s="106"/>
      <c r="BA33" s="107"/>
      <c r="BB33" s="106"/>
      <c r="BC33" s="107"/>
      <c r="BD33" s="106"/>
      <c r="BE33" s="107"/>
    </row>
    <row r="34" spans="2:57" x14ac:dyDescent="0.25">
      <c r="B34" s="17"/>
      <c r="D34" s="11">
        <f t="shared" si="0"/>
        <v>2</v>
      </c>
      <c r="E34" s="3">
        <v>2023</v>
      </c>
      <c r="F34" s="15">
        <v>25</v>
      </c>
      <c r="G34" s="15">
        <v>200</v>
      </c>
      <c r="H34" s="108"/>
      <c r="I34" s="109"/>
      <c r="J34" s="108"/>
      <c r="K34" s="109"/>
      <c r="L34" s="108"/>
      <c r="M34" s="109"/>
      <c r="N34" s="17"/>
      <c r="O34" s="11">
        <f t="shared" si="1"/>
        <v>2</v>
      </c>
      <c r="P34" s="3">
        <v>2023</v>
      </c>
      <c r="Q34" s="15">
        <v>25</v>
      </c>
      <c r="R34" s="15">
        <v>200</v>
      </c>
      <c r="S34" s="108"/>
      <c r="T34" s="109"/>
      <c r="U34" s="108"/>
      <c r="V34" s="109"/>
      <c r="W34" s="108"/>
      <c r="X34" s="109"/>
      <c r="Z34" s="100">
        <f t="shared" si="2"/>
        <v>2</v>
      </c>
      <c r="AA34" s="101">
        <v>2023</v>
      </c>
      <c r="AB34" s="102">
        <v>25</v>
      </c>
      <c r="AC34" s="102">
        <v>200</v>
      </c>
      <c r="AD34" s="108"/>
      <c r="AE34" s="109"/>
      <c r="AF34" s="108"/>
      <c r="AG34" s="109"/>
      <c r="AH34" s="108"/>
      <c r="AI34" s="109"/>
      <c r="AK34" s="11">
        <f t="shared" si="3"/>
        <v>2</v>
      </c>
      <c r="AL34" s="3">
        <v>2023</v>
      </c>
      <c r="AM34" s="15">
        <v>25</v>
      </c>
      <c r="AN34" s="15">
        <v>200</v>
      </c>
      <c r="AO34" s="108"/>
      <c r="AP34" s="109"/>
      <c r="AQ34" s="108"/>
      <c r="AR34" s="109"/>
      <c r="AS34" s="108"/>
      <c r="AT34" s="109"/>
      <c r="AV34" s="11">
        <f t="shared" si="4"/>
        <v>2</v>
      </c>
      <c r="AW34" s="3">
        <v>2023</v>
      </c>
      <c r="AX34" s="15">
        <v>25</v>
      </c>
      <c r="AY34" s="15">
        <v>200</v>
      </c>
      <c r="AZ34" s="108"/>
      <c r="BA34" s="109"/>
      <c r="BB34" s="108"/>
      <c r="BC34" s="109"/>
      <c r="BD34" s="108"/>
      <c r="BE34" s="109"/>
    </row>
    <row r="35" spans="2:57" x14ac:dyDescent="0.25">
      <c r="B35" s="17"/>
      <c r="D35" s="11">
        <f t="shared" si="0"/>
        <v>3</v>
      </c>
      <c r="E35" s="3">
        <v>2023</v>
      </c>
      <c r="F35" s="15">
        <v>25</v>
      </c>
      <c r="G35" s="15">
        <v>200</v>
      </c>
      <c r="H35" s="108"/>
      <c r="I35" s="109"/>
      <c r="J35" s="108"/>
      <c r="K35" s="109"/>
      <c r="L35" s="108"/>
      <c r="M35" s="109"/>
      <c r="N35" s="17"/>
      <c r="O35" s="11">
        <f t="shared" si="1"/>
        <v>3</v>
      </c>
      <c r="P35" s="3">
        <v>2023</v>
      </c>
      <c r="Q35" s="15">
        <v>25</v>
      </c>
      <c r="R35" s="15">
        <v>150</v>
      </c>
      <c r="S35" s="108"/>
      <c r="T35" s="109"/>
      <c r="U35" s="108"/>
      <c r="V35" s="109"/>
      <c r="W35" s="108"/>
      <c r="X35" s="109"/>
      <c r="Z35" s="100">
        <f t="shared" si="2"/>
        <v>3</v>
      </c>
      <c r="AA35" s="101">
        <v>2023</v>
      </c>
      <c r="AB35" s="102">
        <v>25</v>
      </c>
      <c r="AC35" s="102">
        <v>150</v>
      </c>
      <c r="AD35" s="108"/>
      <c r="AE35" s="109"/>
      <c r="AF35" s="108"/>
      <c r="AG35" s="109"/>
      <c r="AH35" s="108"/>
      <c r="AI35" s="109"/>
      <c r="AK35" s="11">
        <f t="shared" si="3"/>
        <v>3</v>
      </c>
      <c r="AL35" s="3">
        <v>2023</v>
      </c>
      <c r="AM35" s="15">
        <v>25</v>
      </c>
      <c r="AN35" s="15">
        <v>200</v>
      </c>
      <c r="AO35" s="108"/>
      <c r="AP35" s="109"/>
      <c r="AQ35" s="108"/>
      <c r="AR35" s="109"/>
      <c r="AS35" s="108"/>
      <c r="AT35" s="109"/>
      <c r="AV35" s="11">
        <f t="shared" si="4"/>
        <v>3</v>
      </c>
      <c r="AW35" s="3">
        <v>2023</v>
      </c>
      <c r="AX35" s="15">
        <v>25</v>
      </c>
      <c r="AY35" s="15">
        <v>200</v>
      </c>
      <c r="AZ35" s="108"/>
      <c r="BA35" s="109"/>
      <c r="BB35" s="108"/>
      <c r="BC35" s="109"/>
      <c r="BD35" s="108"/>
      <c r="BE35" s="109"/>
    </row>
    <row r="36" spans="2:57" x14ac:dyDescent="0.25">
      <c r="B36" s="17"/>
      <c r="D36" s="11">
        <f t="shared" si="0"/>
        <v>4</v>
      </c>
      <c r="E36" s="3">
        <v>2023</v>
      </c>
      <c r="F36" s="15">
        <v>25</v>
      </c>
      <c r="G36" s="15">
        <v>200</v>
      </c>
      <c r="H36" s="108"/>
      <c r="I36" s="109"/>
      <c r="J36" s="108"/>
      <c r="K36" s="109"/>
      <c r="L36" s="108"/>
      <c r="M36" s="109"/>
      <c r="N36" s="17"/>
      <c r="O36" s="11">
        <f t="shared" si="1"/>
        <v>4</v>
      </c>
      <c r="P36" s="3">
        <v>2023</v>
      </c>
      <c r="Q36" s="15">
        <v>25</v>
      </c>
      <c r="R36" s="15">
        <v>200</v>
      </c>
      <c r="S36" s="108"/>
      <c r="T36" s="109"/>
      <c r="U36" s="108"/>
      <c r="V36" s="109"/>
      <c r="W36" s="108"/>
      <c r="X36" s="109"/>
      <c r="Z36" s="100">
        <f t="shared" si="2"/>
        <v>4</v>
      </c>
      <c r="AA36" s="101">
        <v>2023</v>
      </c>
      <c r="AB36" s="102">
        <v>25</v>
      </c>
      <c r="AC36" s="102">
        <v>200</v>
      </c>
      <c r="AD36" s="108"/>
      <c r="AE36" s="109"/>
      <c r="AF36" s="108"/>
      <c r="AG36" s="109"/>
      <c r="AH36" s="108"/>
      <c r="AI36" s="109"/>
      <c r="AK36" s="11">
        <f t="shared" si="3"/>
        <v>4</v>
      </c>
      <c r="AL36" s="3">
        <v>2023</v>
      </c>
      <c r="AM36" s="15">
        <v>25</v>
      </c>
      <c r="AN36" s="15">
        <v>200</v>
      </c>
      <c r="AO36" s="108"/>
      <c r="AP36" s="109"/>
      <c r="AQ36" s="108"/>
      <c r="AR36" s="109"/>
      <c r="AS36" s="108"/>
      <c r="AT36" s="109"/>
      <c r="AV36" s="11">
        <f t="shared" si="4"/>
        <v>4</v>
      </c>
      <c r="AW36" s="3">
        <v>2023</v>
      </c>
      <c r="AX36" s="15">
        <v>25</v>
      </c>
      <c r="AY36" s="15">
        <v>200</v>
      </c>
      <c r="AZ36" s="108"/>
      <c r="BA36" s="109"/>
      <c r="BB36" s="108"/>
      <c r="BC36" s="109"/>
      <c r="BD36" s="108"/>
      <c r="BE36" s="109"/>
    </row>
    <row r="37" spans="2:57" x14ac:dyDescent="0.25">
      <c r="B37" s="17"/>
      <c r="D37" s="11">
        <f t="shared" si="0"/>
        <v>5</v>
      </c>
      <c r="E37" s="3">
        <v>2023</v>
      </c>
      <c r="F37" s="15">
        <v>25</v>
      </c>
      <c r="G37" s="15">
        <v>200</v>
      </c>
      <c r="H37" s="108"/>
      <c r="I37" s="109"/>
      <c r="J37" s="108"/>
      <c r="K37" s="109"/>
      <c r="L37" s="108"/>
      <c r="M37" s="109"/>
      <c r="N37" s="17"/>
      <c r="O37" s="11">
        <f t="shared" si="1"/>
        <v>5</v>
      </c>
      <c r="P37" s="3">
        <v>2023</v>
      </c>
      <c r="Q37" s="15">
        <v>25</v>
      </c>
      <c r="R37" s="15">
        <v>200</v>
      </c>
      <c r="S37" s="108"/>
      <c r="T37" s="109"/>
      <c r="U37" s="108"/>
      <c r="V37" s="109"/>
      <c r="W37" s="108"/>
      <c r="X37" s="109"/>
      <c r="Z37" s="100">
        <f t="shared" si="2"/>
        <v>5</v>
      </c>
      <c r="AA37" s="101">
        <v>2023</v>
      </c>
      <c r="AB37" s="102">
        <v>25</v>
      </c>
      <c r="AC37" s="102">
        <v>200</v>
      </c>
      <c r="AD37" s="108"/>
      <c r="AE37" s="109"/>
      <c r="AF37" s="108"/>
      <c r="AG37" s="109"/>
      <c r="AH37" s="108"/>
      <c r="AI37" s="109"/>
      <c r="AK37" s="11">
        <f t="shared" si="3"/>
        <v>5</v>
      </c>
      <c r="AL37" s="3">
        <v>2023</v>
      </c>
      <c r="AM37" s="15">
        <v>25</v>
      </c>
      <c r="AN37" s="15">
        <v>200</v>
      </c>
      <c r="AO37" s="108"/>
      <c r="AP37" s="109"/>
      <c r="AQ37" s="108"/>
      <c r="AR37" s="109"/>
      <c r="AS37" s="108"/>
      <c r="AT37" s="109"/>
      <c r="AV37" s="11">
        <f t="shared" si="4"/>
        <v>5</v>
      </c>
      <c r="AW37" s="3">
        <v>2023</v>
      </c>
      <c r="AX37" s="15">
        <v>25</v>
      </c>
      <c r="AY37" s="15">
        <v>200</v>
      </c>
      <c r="AZ37" s="108"/>
      <c r="BA37" s="109"/>
      <c r="BB37" s="108"/>
      <c r="BC37" s="109"/>
      <c r="BD37" s="108"/>
      <c r="BE37" s="109"/>
    </row>
    <row r="38" spans="2:57" x14ac:dyDescent="0.25">
      <c r="B38" s="17"/>
      <c r="D38" s="11">
        <f t="shared" si="0"/>
        <v>6</v>
      </c>
      <c r="E38" s="3">
        <v>2023</v>
      </c>
      <c r="F38" s="15">
        <v>25</v>
      </c>
      <c r="G38" s="15">
        <v>200</v>
      </c>
      <c r="H38" s="108"/>
      <c r="I38" s="109"/>
      <c r="J38" s="108"/>
      <c r="K38" s="109"/>
      <c r="L38" s="108"/>
      <c r="M38" s="109"/>
      <c r="N38" s="17"/>
      <c r="O38" s="11">
        <f t="shared" si="1"/>
        <v>6</v>
      </c>
      <c r="P38" s="3">
        <v>2023</v>
      </c>
      <c r="Q38" s="15">
        <v>25</v>
      </c>
      <c r="R38" s="15">
        <v>200</v>
      </c>
      <c r="S38" s="108"/>
      <c r="T38" s="109"/>
      <c r="U38" s="108"/>
      <c r="V38" s="109"/>
      <c r="W38" s="108"/>
      <c r="X38" s="109"/>
      <c r="Z38" s="100">
        <f t="shared" si="2"/>
        <v>6</v>
      </c>
      <c r="AA38" s="101">
        <v>2023</v>
      </c>
      <c r="AB38" s="102">
        <v>25</v>
      </c>
      <c r="AC38" s="102">
        <v>200</v>
      </c>
      <c r="AD38" s="108"/>
      <c r="AE38" s="109"/>
      <c r="AF38" s="108"/>
      <c r="AG38" s="109"/>
      <c r="AH38" s="108"/>
      <c r="AI38" s="109"/>
      <c r="AK38" s="11">
        <f t="shared" si="3"/>
        <v>6</v>
      </c>
      <c r="AL38" s="3">
        <v>2023</v>
      </c>
      <c r="AM38" s="15">
        <v>25</v>
      </c>
      <c r="AN38" s="15">
        <v>200</v>
      </c>
      <c r="AO38" s="108"/>
      <c r="AP38" s="109"/>
      <c r="AQ38" s="108"/>
      <c r="AR38" s="109"/>
      <c r="AS38" s="108"/>
      <c r="AT38" s="109"/>
      <c r="AV38" s="11">
        <f t="shared" si="4"/>
        <v>6</v>
      </c>
      <c r="AW38" s="3">
        <v>2023</v>
      </c>
      <c r="AX38" s="15">
        <v>25</v>
      </c>
      <c r="AY38" s="15">
        <v>200</v>
      </c>
      <c r="AZ38" s="108"/>
      <c r="BA38" s="109"/>
      <c r="BB38" s="108"/>
      <c r="BC38" s="109"/>
      <c r="BD38" s="108"/>
      <c r="BE38" s="109"/>
    </row>
    <row r="39" spans="2:57" x14ac:dyDescent="0.25">
      <c r="B39" s="17"/>
      <c r="D39" s="11">
        <f t="shared" si="0"/>
        <v>7</v>
      </c>
      <c r="E39" s="3">
        <v>2023</v>
      </c>
      <c r="F39" s="15">
        <v>25</v>
      </c>
      <c r="G39" s="15">
        <v>200</v>
      </c>
      <c r="H39" s="108"/>
      <c r="I39" s="109"/>
      <c r="J39" s="108"/>
      <c r="K39" s="109"/>
      <c r="L39" s="108"/>
      <c r="M39" s="109"/>
      <c r="N39" s="17"/>
      <c r="O39" s="11">
        <f t="shared" si="1"/>
        <v>7</v>
      </c>
      <c r="P39" s="3">
        <v>2023</v>
      </c>
      <c r="Q39" s="15">
        <v>25</v>
      </c>
      <c r="R39" s="15">
        <v>200</v>
      </c>
      <c r="S39" s="108"/>
      <c r="T39" s="109"/>
      <c r="U39" s="108"/>
      <c r="V39" s="109"/>
      <c r="W39" s="108"/>
      <c r="X39" s="109"/>
      <c r="Z39" s="100">
        <f t="shared" si="2"/>
        <v>7</v>
      </c>
      <c r="AA39" s="101">
        <v>2023</v>
      </c>
      <c r="AB39" s="102">
        <v>25</v>
      </c>
      <c r="AC39" s="102">
        <v>200</v>
      </c>
      <c r="AD39" s="108"/>
      <c r="AE39" s="109"/>
      <c r="AF39" s="108"/>
      <c r="AG39" s="109"/>
      <c r="AH39" s="108"/>
      <c r="AI39" s="109"/>
      <c r="AK39" s="11">
        <f t="shared" si="3"/>
        <v>7</v>
      </c>
      <c r="AL39" s="3">
        <v>2023</v>
      </c>
      <c r="AM39" s="15">
        <v>25</v>
      </c>
      <c r="AN39" s="15">
        <v>200</v>
      </c>
      <c r="AO39" s="108"/>
      <c r="AP39" s="109"/>
      <c r="AQ39" s="108"/>
      <c r="AR39" s="109"/>
      <c r="AS39" s="108"/>
      <c r="AT39" s="109"/>
      <c r="AV39" s="11">
        <f t="shared" si="4"/>
        <v>7</v>
      </c>
      <c r="AW39" s="3">
        <v>2023</v>
      </c>
      <c r="AX39" s="15">
        <v>25</v>
      </c>
      <c r="AY39" s="15">
        <v>200</v>
      </c>
      <c r="AZ39" s="108"/>
      <c r="BA39" s="109"/>
      <c r="BB39" s="108"/>
      <c r="BC39" s="109"/>
      <c r="BD39" s="108"/>
      <c r="BE39" s="109"/>
    </row>
    <row r="40" spans="2:57" x14ac:dyDescent="0.25">
      <c r="B40" s="17"/>
      <c r="D40" s="11">
        <f t="shared" si="0"/>
        <v>8</v>
      </c>
      <c r="E40" s="3">
        <v>2023</v>
      </c>
      <c r="F40" s="15">
        <v>25</v>
      </c>
      <c r="G40" s="15">
        <v>200</v>
      </c>
      <c r="H40" s="108"/>
      <c r="I40" s="109"/>
      <c r="J40" s="108"/>
      <c r="K40" s="109"/>
      <c r="L40" s="108"/>
      <c r="M40" s="109"/>
      <c r="N40" s="17"/>
      <c r="O40" s="11">
        <f t="shared" si="1"/>
        <v>8</v>
      </c>
      <c r="P40" s="3">
        <v>2023</v>
      </c>
      <c r="Q40" s="15">
        <v>25</v>
      </c>
      <c r="R40" s="15">
        <v>200</v>
      </c>
      <c r="S40" s="108"/>
      <c r="T40" s="109"/>
      <c r="U40" s="108"/>
      <c r="V40" s="109"/>
      <c r="W40" s="108"/>
      <c r="X40" s="109"/>
      <c r="Z40" s="100">
        <f t="shared" si="2"/>
        <v>8</v>
      </c>
      <c r="AA40" s="101">
        <v>2023</v>
      </c>
      <c r="AB40" s="102">
        <v>25</v>
      </c>
      <c r="AC40" s="102">
        <v>200</v>
      </c>
      <c r="AD40" s="108"/>
      <c r="AE40" s="109"/>
      <c r="AF40" s="108"/>
      <c r="AG40" s="109"/>
      <c r="AH40" s="108"/>
      <c r="AI40" s="109"/>
      <c r="AK40" s="11">
        <f t="shared" si="3"/>
        <v>8</v>
      </c>
      <c r="AL40" s="3">
        <v>2023</v>
      </c>
      <c r="AM40" s="15">
        <v>25</v>
      </c>
      <c r="AN40" s="15">
        <v>200</v>
      </c>
      <c r="AO40" s="108"/>
      <c r="AP40" s="109"/>
      <c r="AQ40" s="108"/>
      <c r="AR40" s="109"/>
      <c r="AS40" s="108"/>
      <c r="AT40" s="109"/>
      <c r="AV40" s="11">
        <f t="shared" si="4"/>
        <v>8</v>
      </c>
      <c r="AW40" s="3">
        <v>2023</v>
      </c>
      <c r="AX40" s="15">
        <v>25</v>
      </c>
      <c r="AY40" s="15">
        <v>200</v>
      </c>
      <c r="AZ40" s="108"/>
      <c r="BA40" s="109"/>
      <c r="BB40" s="108"/>
      <c r="BC40" s="109"/>
      <c r="BD40" s="108"/>
      <c r="BE40" s="109"/>
    </row>
    <row r="41" spans="2:57" x14ac:dyDescent="0.25">
      <c r="B41" s="17"/>
      <c r="D41" s="11">
        <f t="shared" si="0"/>
        <v>9</v>
      </c>
      <c r="E41" s="3">
        <v>2023</v>
      </c>
      <c r="F41" s="15">
        <v>25</v>
      </c>
      <c r="G41" s="15">
        <v>200</v>
      </c>
      <c r="H41" s="108"/>
      <c r="I41" s="109"/>
      <c r="J41" s="108"/>
      <c r="K41" s="109"/>
      <c r="L41" s="108"/>
      <c r="M41" s="109"/>
      <c r="N41" s="17"/>
      <c r="O41" s="11">
        <f t="shared" si="1"/>
        <v>9</v>
      </c>
      <c r="P41" s="3">
        <v>2023</v>
      </c>
      <c r="Q41" s="15">
        <v>25</v>
      </c>
      <c r="R41" s="15">
        <v>200</v>
      </c>
      <c r="S41" s="108"/>
      <c r="T41" s="109"/>
      <c r="U41" s="108"/>
      <c r="V41" s="109"/>
      <c r="W41" s="108"/>
      <c r="X41" s="109"/>
      <c r="Z41" s="100">
        <f t="shared" si="2"/>
        <v>9</v>
      </c>
      <c r="AA41" s="101">
        <v>2023</v>
      </c>
      <c r="AB41" s="102">
        <v>25</v>
      </c>
      <c r="AC41" s="102">
        <v>200</v>
      </c>
      <c r="AD41" s="108"/>
      <c r="AE41" s="109"/>
      <c r="AF41" s="108"/>
      <c r="AG41" s="109"/>
      <c r="AH41" s="108"/>
      <c r="AI41" s="109"/>
      <c r="AK41" s="11">
        <f t="shared" si="3"/>
        <v>9</v>
      </c>
      <c r="AL41" s="3">
        <v>2023</v>
      </c>
      <c r="AM41" s="15">
        <v>25</v>
      </c>
      <c r="AN41" s="15">
        <v>200</v>
      </c>
      <c r="AO41" s="108"/>
      <c r="AP41" s="109"/>
      <c r="AQ41" s="108"/>
      <c r="AR41" s="109"/>
      <c r="AS41" s="108"/>
      <c r="AT41" s="109"/>
      <c r="AV41" s="11">
        <f t="shared" si="4"/>
        <v>9</v>
      </c>
      <c r="AW41" s="3">
        <v>2023</v>
      </c>
      <c r="AX41" s="15">
        <v>25</v>
      </c>
      <c r="AY41" s="15">
        <v>200</v>
      </c>
      <c r="AZ41" s="108"/>
      <c r="BA41" s="109"/>
      <c r="BB41" s="108"/>
      <c r="BC41" s="109"/>
      <c r="BD41" s="108"/>
      <c r="BE41" s="109"/>
    </row>
    <row r="42" spans="2:57" x14ac:dyDescent="0.25">
      <c r="B42" s="17"/>
      <c r="D42" s="11">
        <f t="shared" si="0"/>
        <v>10</v>
      </c>
      <c r="E42" s="3">
        <v>2023</v>
      </c>
      <c r="F42" s="15">
        <v>25</v>
      </c>
      <c r="G42" s="15">
        <v>200</v>
      </c>
      <c r="H42" s="108"/>
      <c r="I42" s="109"/>
      <c r="J42" s="108"/>
      <c r="K42" s="109"/>
      <c r="L42" s="108"/>
      <c r="M42" s="109"/>
      <c r="N42" s="17"/>
      <c r="O42" s="11">
        <f t="shared" si="1"/>
        <v>10</v>
      </c>
      <c r="P42" s="3">
        <v>2023</v>
      </c>
      <c r="Q42" s="15">
        <v>25</v>
      </c>
      <c r="R42" s="15">
        <v>200</v>
      </c>
      <c r="S42" s="108"/>
      <c r="T42" s="109"/>
      <c r="U42" s="108"/>
      <c r="V42" s="109"/>
      <c r="W42" s="108"/>
      <c r="X42" s="109"/>
      <c r="Z42" s="100">
        <f t="shared" si="2"/>
        <v>10</v>
      </c>
      <c r="AA42" s="101">
        <v>2023</v>
      </c>
      <c r="AB42" s="102">
        <v>25</v>
      </c>
      <c r="AC42" s="102">
        <v>200</v>
      </c>
      <c r="AD42" s="108"/>
      <c r="AE42" s="109"/>
      <c r="AF42" s="108"/>
      <c r="AG42" s="109"/>
      <c r="AH42" s="108"/>
      <c r="AI42" s="109"/>
      <c r="AK42" s="11">
        <f t="shared" si="3"/>
        <v>10</v>
      </c>
      <c r="AL42" s="3">
        <v>2023</v>
      </c>
      <c r="AM42" s="15">
        <v>25</v>
      </c>
      <c r="AN42" s="15">
        <v>200</v>
      </c>
      <c r="AO42" s="108"/>
      <c r="AP42" s="109"/>
      <c r="AQ42" s="108"/>
      <c r="AR42" s="109"/>
      <c r="AS42" s="108"/>
      <c r="AT42" s="109"/>
      <c r="AV42" s="11">
        <f t="shared" si="4"/>
        <v>10</v>
      </c>
      <c r="AW42" s="3">
        <v>2023</v>
      </c>
      <c r="AX42" s="15">
        <v>25</v>
      </c>
      <c r="AY42" s="15">
        <v>200</v>
      </c>
      <c r="AZ42" s="108"/>
      <c r="BA42" s="109"/>
      <c r="BB42" s="108"/>
      <c r="BC42" s="109"/>
      <c r="BD42" s="108"/>
      <c r="BE42" s="109"/>
    </row>
    <row r="43" spans="2:57" x14ac:dyDescent="0.25">
      <c r="B43" s="17"/>
      <c r="D43" s="11">
        <f t="shared" si="0"/>
        <v>11</v>
      </c>
      <c r="E43" s="3">
        <v>2023</v>
      </c>
      <c r="F43" s="15">
        <v>25</v>
      </c>
      <c r="G43" s="15">
        <v>200</v>
      </c>
      <c r="H43" s="108"/>
      <c r="I43" s="109"/>
      <c r="J43" s="108"/>
      <c r="K43" s="109"/>
      <c r="L43" s="108"/>
      <c r="M43" s="109"/>
      <c r="N43" s="17"/>
      <c r="O43" s="11">
        <f t="shared" si="1"/>
        <v>11</v>
      </c>
      <c r="P43" s="3">
        <v>2023</v>
      </c>
      <c r="Q43" s="15">
        <v>25</v>
      </c>
      <c r="R43" s="15">
        <v>200</v>
      </c>
      <c r="S43" s="108"/>
      <c r="T43" s="109"/>
      <c r="U43" s="108"/>
      <c r="V43" s="109"/>
      <c r="W43" s="108"/>
      <c r="X43" s="109"/>
      <c r="Z43" s="100">
        <f t="shared" si="2"/>
        <v>11</v>
      </c>
      <c r="AA43" s="101">
        <v>2023</v>
      </c>
      <c r="AB43" s="102">
        <v>25</v>
      </c>
      <c r="AC43" s="102">
        <v>200</v>
      </c>
      <c r="AD43" s="108"/>
      <c r="AE43" s="109"/>
      <c r="AF43" s="108"/>
      <c r="AG43" s="109"/>
      <c r="AH43" s="108"/>
      <c r="AI43" s="109"/>
      <c r="AK43" s="11">
        <f t="shared" si="3"/>
        <v>11</v>
      </c>
      <c r="AL43" s="3">
        <v>2023</v>
      </c>
      <c r="AM43" s="15">
        <v>25</v>
      </c>
      <c r="AN43" s="15">
        <v>200</v>
      </c>
      <c r="AO43" s="108"/>
      <c r="AP43" s="109"/>
      <c r="AQ43" s="108"/>
      <c r="AR43" s="109"/>
      <c r="AS43" s="108"/>
      <c r="AT43" s="109"/>
      <c r="AV43" s="11">
        <f t="shared" si="4"/>
        <v>11</v>
      </c>
      <c r="AW43" s="3">
        <v>2023</v>
      </c>
      <c r="AX43" s="15">
        <v>25</v>
      </c>
      <c r="AY43" s="15">
        <v>200</v>
      </c>
      <c r="AZ43" s="108"/>
      <c r="BA43" s="109"/>
      <c r="BB43" s="108"/>
      <c r="BC43" s="109"/>
      <c r="BD43" s="108"/>
      <c r="BE43" s="109"/>
    </row>
    <row r="44" spans="2:57" ht="15.75" thickBot="1" x14ac:dyDescent="0.3">
      <c r="B44" s="17"/>
      <c r="D44" s="12">
        <f t="shared" si="0"/>
        <v>12</v>
      </c>
      <c r="E44" s="13">
        <v>2023</v>
      </c>
      <c r="F44" s="16">
        <v>25</v>
      </c>
      <c r="G44" s="16">
        <v>200</v>
      </c>
      <c r="H44" s="110"/>
      <c r="I44" s="111"/>
      <c r="J44" s="110"/>
      <c r="K44" s="111"/>
      <c r="L44" s="110"/>
      <c r="M44" s="111"/>
      <c r="N44" s="17"/>
      <c r="O44" s="12">
        <f t="shared" si="1"/>
        <v>12</v>
      </c>
      <c r="P44" s="13">
        <v>2023</v>
      </c>
      <c r="Q44" s="16">
        <v>25</v>
      </c>
      <c r="R44" s="16">
        <v>200</v>
      </c>
      <c r="S44" s="110"/>
      <c r="T44" s="111"/>
      <c r="U44" s="110"/>
      <c r="V44" s="111"/>
      <c r="W44" s="110"/>
      <c r="X44" s="111"/>
      <c r="Z44" s="103">
        <f t="shared" si="2"/>
        <v>12</v>
      </c>
      <c r="AA44" s="104">
        <v>2023</v>
      </c>
      <c r="AB44" s="105">
        <v>25</v>
      </c>
      <c r="AC44" s="105">
        <v>200</v>
      </c>
      <c r="AD44" s="110"/>
      <c r="AE44" s="111"/>
      <c r="AF44" s="110"/>
      <c r="AG44" s="111"/>
      <c r="AH44" s="110"/>
      <c r="AI44" s="111"/>
      <c r="AK44" s="12">
        <f t="shared" si="3"/>
        <v>12</v>
      </c>
      <c r="AL44" s="13">
        <v>2023</v>
      </c>
      <c r="AM44" s="16">
        <v>25</v>
      </c>
      <c r="AN44" s="16">
        <v>200</v>
      </c>
      <c r="AO44" s="110"/>
      <c r="AP44" s="111"/>
      <c r="AQ44" s="110"/>
      <c r="AR44" s="111"/>
      <c r="AS44" s="110"/>
      <c r="AT44" s="111"/>
      <c r="AV44" s="12">
        <f t="shared" si="4"/>
        <v>12</v>
      </c>
      <c r="AW44" s="13">
        <v>2023</v>
      </c>
      <c r="AX44" s="16">
        <v>25</v>
      </c>
      <c r="AY44" s="16">
        <v>200</v>
      </c>
      <c r="AZ44" s="110"/>
      <c r="BA44" s="111"/>
      <c r="BB44" s="110"/>
      <c r="BC44" s="111"/>
      <c r="BD44" s="110"/>
      <c r="BE44" s="111"/>
    </row>
    <row r="45" spans="2:57" s="35" customFormat="1" x14ac:dyDescent="0.25">
      <c r="B45" s="95"/>
      <c r="D45" s="96">
        <v>1</v>
      </c>
      <c r="E45" s="97">
        <v>2024</v>
      </c>
      <c r="F45" s="98">
        <v>25</v>
      </c>
      <c r="G45" s="98">
        <v>200</v>
      </c>
      <c r="H45" s="106"/>
      <c r="I45" s="107"/>
      <c r="J45" s="106"/>
      <c r="K45" s="107"/>
      <c r="L45" s="106"/>
      <c r="M45" s="107"/>
      <c r="N45" s="95"/>
      <c r="O45" s="96">
        <v>1</v>
      </c>
      <c r="P45" s="97">
        <v>2024</v>
      </c>
      <c r="Q45" s="98">
        <v>25</v>
      </c>
      <c r="R45" s="98">
        <v>200</v>
      </c>
      <c r="S45" s="106"/>
      <c r="T45" s="107"/>
      <c r="U45" s="106"/>
      <c r="V45" s="107"/>
      <c r="W45" s="106"/>
      <c r="X45" s="107"/>
      <c r="Z45" s="96">
        <v>1</v>
      </c>
      <c r="AA45" s="97">
        <v>2024</v>
      </c>
      <c r="AB45" s="98">
        <v>25</v>
      </c>
      <c r="AC45" s="98">
        <v>200</v>
      </c>
      <c r="AD45" s="106"/>
      <c r="AE45" s="107"/>
      <c r="AF45" s="106"/>
      <c r="AG45" s="107"/>
      <c r="AH45" s="106"/>
      <c r="AI45" s="107"/>
      <c r="AK45" s="96">
        <v>1</v>
      </c>
      <c r="AL45" s="97">
        <v>2024</v>
      </c>
      <c r="AM45" s="98">
        <v>25</v>
      </c>
      <c r="AN45" s="98">
        <v>200</v>
      </c>
      <c r="AO45" s="106"/>
      <c r="AP45" s="107"/>
      <c r="AQ45" s="106"/>
      <c r="AR45" s="107"/>
      <c r="AS45" s="106"/>
      <c r="AT45" s="107"/>
      <c r="AV45" s="96">
        <v>1</v>
      </c>
      <c r="AW45" s="97">
        <v>2024</v>
      </c>
      <c r="AX45" s="98">
        <v>25</v>
      </c>
      <c r="AY45" s="98">
        <v>200</v>
      </c>
      <c r="AZ45" s="106"/>
      <c r="BA45" s="107"/>
      <c r="BB45" s="106"/>
      <c r="BC45" s="107"/>
      <c r="BD45" s="106"/>
      <c r="BE45" s="107"/>
    </row>
    <row r="46" spans="2:57" s="35" customFormat="1" x14ac:dyDescent="0.25">
      <c r="B46" s="95"/>
      <c r="D46" s="100">
        <f t="shared" ref="D46:D56" si="5">D45+1</f>
        <v>2</v>
      </c>
      <c r="E46" s="101">
        <v>2024</v>
      </c>
      <c r="F46" s="102">
        <v>25</v>
      </c>
      <c r="G46" s="102">
        <v>200</v>
      </c>
      <c r="H46" s="108"/>
      <c r="I46" s="109"/>
      <c r="J46" s="108"/>
      <c r="K46" s="109"/>
      <c r="L46" s="108"/>
      <c r="M46" s="109"/>
      <c r="N46" s="95"/>
      <c r="O46" s="100">
        <f t="shared" ref="O46:O56" si="6">O45+1</f>
        <v>2</v>
      </c>
      <c r="P46" s="101">
        <v>2024</v>
      </c>
      <c r="Q46" s="102">
        <v>25</v>
      </c>
      <c r="R46" s="102">
        <v>200</v>
      </c>
      <c r="S46" s="108"/>
      <c r="T46" s="109"/>
      <c r="U46" s="108"/>
      <c r="V46" s="109"/>
      <c r="W46" s="108"/>
      <c r="X46" s="109"/>
      <c r="Z46" s="100">
        <f t="shared" ref="Z46:Z56" si="7">Z45+1</f>
        <v>2</v>
      </c>
      <c r="AA46" s="101">
        <v>2024</v>
      </c>
      <c r="AB46" s="102">
        <v>25</v>
      </c>
      <c r="AC46" s="102">
        <v>200</v>
      </c>
      <c r="AD46" s="108"/>
      <c r="AE46" s="109"/>
      <c r="AF46" s="108"/>
      <c r="AG46" s="109"/>
      <c r="AH46" s="108"/>
      <c r="AI46" s="109"/>
      <c r="AK46" s="100">
        <f t="shared" ref="AK46:AK56" si="8">AK45+1</f>
        <v>2</v>
      </c>
      <c r="AL46" s="101">
        <v>2024</v>
      </c>
      <c r="AM46" s="102">
        <v>25</v>
      </c>
      <c r="AN46" s="102">
        <v>200</v>
      </c>
      <c r="AO46" s="108"/>
      <c r="AP46" s="109"/>
      <c r="AQ46" s="108"/>
      <c r="AR46" s="109"/>
      <c r="AS46" s="108"/>
      <c r="AT46" s="109"/>
      <c r="AV46" s="100">
        <f t="shared" ref="AV46:AV56" si="9">AV45+1</f>
        <v>2</v>
      </c>
      <c r="AW46" s="101">
        <v>2024</v>
      </c>
      <c r="AX46" s="102">
        <v>25</v>
      </c>
      <c r="AY46" s="102">
        <v>200</v>
      </c>
      <c r="AZ46" s="108"/>
      <c r="BA46" s="109"/>
      <c r="BB46" s="108"/>
      <c r="BC46" s="109"/>
      <c r="BD46" s="108"/>
      <c r="BE46" s="109"/>
    </row>
    <row r="47" spans="2:57" s="35" customFormat="1" x14ac:dyDescent="0.25">
      <c r="B47" s="95"/>
      <c r="D47" s="100">
        <f t="shared" si="5"/>
        <v>3</v>
      </c>
      <c r="E47" s="101">
        <v>2024</v>
      </c>
      <c r="F47" s="102">
        <v>25</v>
      </c>
      <c r="G47" s="102">
        <v>150</v>
      </c>
      <c r="H47" s="108"/>
      <c r="I47" s="109"/>
      <c r="J47" s="108"/>
      <c r="K47" s="109"/>
      <c r="L47" s="108"/>
      <c r="M47" s="109"/>
      <c r="N47" s="95"/>
      <c r="O47" s="100">
        <f t="shared" si="6"/>
        <v>3</v>
      </c>
      <c r="P47" s="101">
        <v>2024</v>
      </c>
      <c r="Q47" s="102">
        <v>25</v>
      </c>
      <c r="R47" s="102">
        <v>200</v>
      </c>
      <c r="S47" s="108"/>
      <c r="T47" s="109"/>
      <c r="U47" s="108"/>
      <c r="V47" s="109"/>
      <c r="W47" s="108"/>
      <c r="X47" s="109"/>
      <c r="Z47" s="100">
        <f t="shared" si="7"/>
        <v>3</v>
      </c>
      <c r="AA47" s="101">
        <v>2024</v>
      </c>
      <c r="AB47" s="102">
        <v>25</v>
      </c>
      <c r="AC47" s="102">
        <v>200</v>
      </c>
      <c r="AD47" s="108"/>
      <c r="AE47" s="109"/>
      <c r="AF47" s="108"/>
      <c r="AG47" s="109"/>
      <c r="AH47" s="108"/>
      <c r="AI47" s="109"/>
      <c r="AK47" s="100">
        <f t="shared" si="8"/>
        <v>3</v>
      </c>
      <c r="AL47" s="101">
        <v>2024</v>
      </c>
      <c r="AM47" s="102">
        <v>25</v>
      </c>
      <c r="AN47" s="102">
        <v>50</v>
      </c>
      <c r="AO47" s="108"/>
      <c r="AP47" s="109"/>
      <c r="AQ47" s="108"/>
      <c r="AR47" s="109"/>
      <c r="AS47" s="108"/>
      <c r="AT47" s="109"/>
      <c r="AV47" s="100">
        <f t="shared" si="9"/>
        <v>3</v>
      </c>
      <c r="AW47" s="101">
        <v>2024</v>
      </c>
      <c r="AX47" s="102">
        <v>25</v>
      </c>
      <c r="AY47" s="102">
        <v>200</v>
      </c>
      <c r="AZ47" s="108"/>
      <c r="BA47" s="109"/>
      <c r="BB47" s="108"/>
      <c r="BC47" s="109"/>
      <c r="BD47" s="108"/>
      <c r="BE47" s="109"/>
    </row>
    <row r="48" spans="2:57" s="35" customFormat="1" x14ac:dyDescent="0.25">
      <c r="B48" s="95"/>
      <c r="D48" s="100">
        <f t="shared" si="5"/>
        <v>4</v>
      </c>
      <c r="E48" s="101">
        <v>2024</v>
      </c>
      <c r="F48" s="102">
        <v>25</v>
      </c>
      <c r="G48" s="102">
        <v>50</v>
      </c>
      <c r="H48" s="108"/>
      <c r="I48" s="109"/>
      <c r="J48" s="108"/>
      <c r="K48" s="109"/>
      <c r="L48" s="108"/>
      <c r="M48" s="109"/>
      <c r="N48" s="95"/>
      <c r="O48" s="100">
        <f t="shared" si="6"/>
        <v>4</v>
      </c>
      <c r="P48" s="101">
        <v>2024</v>
      </c>
      <c r="Q48" s="102">
        <v>25</v>
      </c>
      <c r="R48" s="102">
        <v>200</v>
      </c>
      <c r="S48" s="108"/>
      <c r="T48" s="109"/>
      <c r="U48" s="108"/>
      <c r="V48" s="109"/>
      <c r="W48" s="108"/>
      <c r="X48" s="109"/>
      <c r="Z48" s="100">
        <f t="shared" si="7"/>
        <v>4</v>
      </c>
      <c r="AA48" s="101">
        <v>2024</v>
      </c>
      <c r="AB48" s="102">
        <v>25</v>
      </c>
      <c r="AC48" s="102">
        <v>200</v>
      </c>
      <c r="AD48" s="108"/>
      <c r="AE48" s="109"/>
      <c r="AF48" s="108"/>
      <c r="AG48" s="109"/>
      <c r="AH48" s="108"/>
      <c r="AI48" s="109"/>
      <c r="AK48" s="100">
        <f t="shared" si="8"/>
        <v>4</v>
      </c>
      <c r="AL48" s="101">
        <v>2024</v>
      </c>
      <c r="AM48" s="102">
        <v>25</v>
      </c>
      <c r="AN48" s="102">
        <v>50</v>
      </c>
      <c r="AO48" s="108"/>
      <c r="AP48" s="109"/>
      <c r="AQ48" s="108"/>
      <c r="AR48" s="109"/>
      <c r="AS48" s="108"/>
      <c r="AT48" s="109"/>
      <c r="AV48" s="100">
        <f t="shared" si="9"/>
        <v>4</v>
      </c>
      <c r="AW48" s="101">
        <v>2024</v>
      </c>
      <c r="AX48" s="102">
        <v>25</v>
      </c>
      <c r="AY48" s="102">
        <v>200</v>
      </c>
      <c r="AZ48" s="108"/>
      <c r="BA48" s="109"/>
      <c r="BB48" s="108"/>
      <c r="BC48" s="109"/>
      <c r="BD48" s="108"/>
      <c r="BE48" s="109"/>
    </row>
    <row r="49" spans="2:57" s="35" customFormat="1" x14ac:dyDescent="0.25">
      <c r="B49" s="95"/>
      <c r="D49" s="100">
        <f t="shared" si="5"/>
        <v>5</v>
      </c>
      <c r="E49" s="101">
        <v>2024</v>
      </c>
      <c r="F49" s="102">
        <v>25</v>
      </c>
      <c r="G49" s="102">
        <v>50</v>
      </c>
      <c r="H49" s="108"/>
      <c r="I49" s="109"/>
      <c r="J49" s="108"/>
      <c r="K49" s="109"/>
      <c r="L49" s="108"/>
      <c r="M49" s="109"/>
      <c r="N49" s="95"/>
      <c r="O49" s="100">
        <f t="shared" si="6"/>
        <v>5</v>
      </c>
      <c r="P49" s="101">
        <v>2024</v>
      </c>
      <c r="Q49" s="102">
        <v>25</v>
      </c>
      <c r="R49" s="102">
        <v>100</v>
      </c>
      <c r="S49" s="108"/>
      <c r="T49" s="109"/>
      <c r="U49" s="108"/>
      <c r="V49" s="109"/>
      <c r="W49" s="108"/>
      <c r="X49" s="109"/>
      <c r="Z49" s="100">
        <f t="shared" si="7"/>
        <v>5</v>
      </c>
      <c r="AA49" s="101">
        <v>2024</v>
      </c>
      <c r="AB49" s="102">
        <v>25</v>
      </c>
      <c r="AC49" s="102">
        <v>100</v>
      </c>
      <c r="AD49" s="108"/>
      <c r="AE49" s="109"/>
      <c r="AF49" s="108"/>
      <c r="AG49" s="109"/>
      <c r="AH49" s="108"/>
      <c r="AI49" s="109"/>
      <c r="AK49" s="100">
        <f t="shared" si="8"/>
        <v>5</v>
      </c>
      <c r="AL49" s="101">
        <v>2024</v>
      </c>
      <c r="AM49" s="102">
        <v>25</v>
      </c>
      <c r="AN49" s="102">
        <v>50</v>
      </c>
      <c r="AO49" s="108"/>
      <c r="AP49" s="109"/>
      <c r="AQ49" s="108"/>
      <c r="AR49" s="109"/>
      <c r="AS49" s="108"/>
      <c r="AT49" s="109"/>
      <c r="AV49" s="100">
        <f t="shared" si="9"/>
        <v>5</v>
      </c>
      <c r="AW49" s="101">
        <v>2024</v>
      </c>
      <c r="AX49" s="102">
        <v>25</v>
      </c>
      <c r="AY49" s="102">
        <v>200</v>
      </c>
      <c r="AZ49" s="108"/>
      <c r="BA49" s="109"/>
      <c r="BB49" s="108"/>
      <c r="BC49" s="109"/>
      <c r="BD49" s="108"/>
      <c r="BE49" s="109"/>
    </row>
    <row r="50" spans="2:57" s="35" customFormat="1" x14ac:dyDescent="0.25">
      <c r="B50" s="95"/>
      <c r="D50" s="100">
        <f t="shared" si="5"/>
        <v>6</v>
      </c>
      <c r="E50" s="101">
        <v>2024</v>
      </c>
      <c r="F50" s="102">
        <v>25</v>
      </c>
      <c r="G50" s="102">
        <v>50</v>
      </c>
      <c r="H50" s="108"/>
      <c r="I50" s="109"/>
      <c r="J50" s="108"/>
      <c r="K50" s="109"/>
      <c r="L50" s="108"/>
      <c r="M50" s="109"/>
      <c r="N50" s="95"/>
      <c r="O50" s="100">
        <f t="shared" si="6"/>
        <v>6</v>
      </c>
      <c r="P50" s="101">
        <v>2024</v>
      </c>
      <c r="Q50" s="102">
        <v>25</v>
      </c>
      <c r="R50" s="102">
        <v>100</v>
      </c>
      <c r="S50" s="108"/>
      <c r="T50" s="109"/>
      <c r="U50" s="108"/>
      <c r="V50" s="109"/>
      <c r="W50" s="108"/>
      <c r="X50" s="109"/>
      <c r="Z50" s="100">
        <f t="shared" si="7"/>
        <v>6</v>
      </c>
      <c r="AA50" s="101">
        <v>2024</v>
      </c>
      <c r="AB50" s="102">
        <v>25</v>
      </c>
      <c r="AC50" s="102">
        <v>100</v>
      </c>
      <c r="AD50" s="108"/>
      <c r="AE50" s="109"/>
      <c r="AF50" s="108"/>
      <c r="AG50" s="109"/>
      <c r="AH50" s="108"/>
      <c r="AI50" s="109"/>
      <c r="AK50" s="100">
        <f t="shared" si="8"/>
        <v>6</v>
      </c>
      <c r="AL50" s="101">
        <v>2024</v>
      </c>
      <c r="AM50" s="102">
        <v>25</v>
      </c>
      <c r="AN50" s="102">
        <v>50</v>
      </c>
      <c r="AO50" s="108"/>
      <c r="AP50" s="109"/>
      <c r="AQ50" s="108"/>
      <c r="AR50" s="109"/>
      <c r="AS50" s="108"/>
      <c r="AT50" s="109"/>
      <c r="AV50" s="100">
        <f t="shared" si="9"/>
        <v>6</v>
      </c>
      <c r="AW50" s="101">
        <v>2024</v>
      </c>
      <c r="AX50" s="102">
        <v>25</v>
      </c>
      <c r="AY50" s="102">
        <v>200</v>
      </c>
      <c r="AZ50" s="108"/>
      <c r="BA50" s="109"/>
      <c r="BB50" s="108"/>
      <c r="BC50" s="109"/>
      <c r="BD50" s="108"/>
      <c r="BE50" s="109"/>
    </row>
    <row r="51" spans="2:57" s="35" customFormat="1" x14ac:dyDescent="0.25">
      <c r="B51" s="95"/>
      <c r="D51" s="100">
        <f t="shared" si="5"/>
        <v>7</v>
      </c>
      <c r="E51" s="101">
        <v>2024</v>
      </c>
      <c r="F51" s="102">
        <v>25</v>
      </c>
      <c r="G51" s="102">
        <v>50</v>
      </c>
      <c r="H51" s="108"/>
      <c r="I51" s="109"/>
      <c r="J51" s="108"/>
      <c r="K51" s="109"/>
      <c r="L51" s="108"/>
      <c r="M51" s="109"/>
      <c r="N51" s="95"/>
      <c r="O51" s="100">
        <f t="shared" si="6"/>
        <v>7</v>
      </c>
      <c r="P51" s="101">
        <v>2024</v>
      </c>
      <c r="Q51" s="102">
        <v>25</v>
      </c>
      <c r="R51" s="102">
        <v>100</v>
      </c>
      <c r="S51" s="108"/>
      <c r="T51" s="109"/>
      <c r="U51" s="108"/>
      <c r="V51" s="109"/>
      <c r="W51" s="108"/>
      <c r="X51" s="109"/>
      <c r="Z51" s="100">
        <f t="shared" si="7"/>
        <v>7</v>
      </c>
      <c r="AA51" s="101">
        <v>2024</v>
      </c>
      <c r="AB51" s="102">
        <v>25</v>
      </c>
      <c r="AC51" s="102">
        <v>100</v>
      </c>
      <c r="AD51" s="108"/>
      <c r="AE51" s="109"/>
      <c r="AF51" s="108"/>
      <c r="AG51" s="109"/>
      <c r="AH51" s="108"/>
      <c r="AI51" s="109"/>
      <c r="AK51" s="100">
        <f t="shared" si="8"/>
        <v>7</v>
      </c>
      <c r="AL51" s="101">
        <v>2024</v>
      </c>
      <c r="AM51" s="102">
        <v>25</v>
      </c>
      <c r="AN51" s="102">
        <v>50</v>
      </c>
      <c r="AO51" s="108"/>
      <c r="AP51" s="109"/>
      <c r="AQ51" s="108"/>
      <c r="AR51" s="109"/>
      <c r="AS51" s="108"/>
      <c r="AT51" s="109"/>
      <c r="AV51" s="100">
        <f t="shared" si="9"/>
        <v>7</v>
      </c>
      <c r="AW51" s="101">
        <v>2024</v>
      </c>
      <c r="AX51" s="102">
        <v>25</v>
      </c>
      <c r="AY51" s="102">
        <v>200</v>
      </c>
      <c r="AZ51" s="108"/>
      <c r="BA51" s="109"/>
      <c r="BB51" s="108"/>
      <c r="BC51" s="109"/>
      <c r="BD51" s="108"/>
      <c r="BE51" s="109"/>
    </row>
    <row r="52" spans="2:57" s="35" customFormat="1" x14ac:dyDescent="0.25">
      <c r="B52" s="95"/>
      <c r="D52" s="100">
        <f t="shared" si="5"/>
        <v>8</v>
      </c>
      <c r="E52" s="101">
        <v>2024</v>
      </c>
      <c r="F52" s="102">
        <v>25</v>
      </c>
      <c r="G52" s="102">
        <v>50</v>
      </c>
      <c r="H52" s="108"/>
      <c r="I52" s="109"/>
      <c r="J52" s="108"/>
      <c r="K52" s="109"/>
      <c r="L52" s="108"/>
      <c r="M52" s="109"/>
      <c r="N52" s="95"/>
      <c r="O52" s="100">
        <f t="shared" si="6"/>
        <v>8</v>
      </c>
      <c r="P52" s="101">
        <v>2024</v>
      </c>
      <c r="Q52" s="102">
        <v>25</v>
      </c>
      <c r="R52" s="102">
        <v>200</v>
      </c>
      <c r="S52" s="108"/>
      <c r="T52" s="109"/>
      <c r="U52" s="108"/>
      <c r="V52" s="109"/>
      <c r="W52" s="108"/>
      <c r="X52" s="109"/>
      <c r="Z52" s="100">
        <f t="shared" si="7"/>
        <v>8</v>
      </c>
      <c r="AA52" s="101">
        <v>2024</v>
      </c>
      <c r="AB52" s="102">
        <v>25</v>
      </c>
      <c r="AC52" s="102">
        <v>200</v>
      </c>
      <c r="AD52" s="108"/>
      <c r="AE52" s="109"/>
      <c r="AF52" s="108"/>
      <c r="AG52" s="109"/>
      <c r="AH52" s="108"/>
      <c r="AI52" s="109"/>
      <c r="AK52" s="100">
        <f t="shared" si="8"/>
        <v>8</v>
      </c>
      <c r="AL52" s="101">
        <v>2024</v>
      </c>
      <c r="AM52" s="102">
        <v>25</v>
      </c>
      <c r="AN52" s="102">
        <v>50</v>
      </c>
      <c r="AO52" s="108"/>
      <c r="AP52" s="109"/>
      <c r="AQ52" s="108"/>
      <c r="AR52" s="109"/>
      <c r="AS52" s="108"/>
      <c r="AT52" s="109"/>
      <c r="AV52" s="100">
        <f t="shared" si="9"/>
        <v>8</v>
      </c>
      <c r="AW52" s="101">
        <v>2024</v>
      </c>
      <c r="AX52" s="102">
        <v>25</v>
      </c>
      <c r="AY52" s="102">
        <v>200</v>
      </c>
      <c r="AZ52" s="108"/>
      <c r="BA52" s="109"/>
      <c r="BB52" s="108"/>
      <c r="BC52" s="109"/>
      <c r="BD52" s="108"/>
      <c r="BE52" s="109"/>
    </row>
    <row r="53" spans="2:57" s="35" customFormat="1" x14ac:dyDescent="0.25">
      <c r="B53" s="95"/>
      <c r="D53" s="100">
        <f t="shared" si="5"/>
        <v>9</v>
      </c>
      <c r="E53" s="101">
        <v>2024</v>
      </c>
      <c r="F53" s="102">
        <v>25</v>
      </c>
      <c r="G53" s="102">
        <v>50</v>
      </c>
      <c r="H53" s="108"/>
      <c r="I53" s="109"/>
      <c r="J53" s="108"/>
      <c r="K53" s="109"/>
      <c r="L53" s="108"/>
      <c r="M53" s="109"/>
      <c r="N53" s="95"/>
      <c r="O53" s="100">
        <f t="shared" si="6"/>
        <v>9</v>
      </c>
      <c r="P53" s="101">
        <v>2024</v>
      </c>
      <c r="Q53" s="102">
        <v>25</v>
      </c>
      <c r="R53" s="102">
        <v>200</v>
      </c>
      <c r="S53" s="108"/>
      <c r="T53" s="109"/>
      <c r="U53" s="108"/>
      <c r="V53" s="109"/>
      <c r="W53" s="108"/>
      <c r="X53" s="109"/>
      <c r="Z53" s="100">
        <f t="shared" si="7"/>
        <v>9</v>
      </c>
      <c r="AA53" s="101">
        <v>2024</v>
      </c>
      <c r="AB53" s="102">
        <v>25</v>
      </c>
      <c r="AC53" s="102">
        <v>200</v>
      </c>
      <c r="AD53" s="108"/>
      <c r="AE53" s="109"/>
      <c r="AF53" s="108"/>
      <c r="AG53" s="109"/>
      <c r="AH53" s="108"/>
      <c r="AI53" s="109"/>
      <c r="AK53" s="100">
        <f t="shared" si="8"/>
        <v>9</v>
      </c>
      <c r="AL53" s="101">
        <v>2024</v>
      </c>
      <c r="AM53" s="102">
        <v>25</v>
      </c>
      <c r="AN53" s="102">
        <v>50</v>
      </c>
      <c r="AO53" s="108"/>
      <c r="AP53" s="109"/>
      <c r="AQ53" s="108"/>
      <c r="AR53" s="109"/>
      <c r="AS53" s="108"/>
      <c r="AT53" s="109"/>
      <c r="AV53" s="100">
        <f t="shared" si="9"/>
        <v>9</v>
      </c>
      <c r="AW53" s="101">
        <v>2024</v>
      </c>
      <c r="AX53" s="102">
        <v>25</v>
      </c>
      <c r="AY53" s="102">
        <v>200</v>
      </c>
      <c r="AZ53" s="108"/>
      <c r="BA53" s="109"/>
      <c r="BB53" s="108"/>
      <c r="BC53" s="109"/>
      <c r="BD53" s="108"/>
      <c r="BE53" s="109"/>
    </row>
    <row r="54" spans="2:57" s="35" customFormat="1" x14ac:dyDescent="0.25">
      <c r="B54" s="95"/>
      <c r="D54" s="100">
        <f t="shared" si="5"/>
        <v>10</v>
      </c>
      <c r="E54" s="101">
        <v>2024</v>
      </c>
      <c r="F54" s="102">
        <v>25</v>
      </c>
      <c r="G54" s="102">
        <v>50</v>
      </c>
      <c r="H54" s="108"/>
      <c r="I54" s="109"/>
      <c r="J54" s="108"/>
      <c r="K54" s="109"/>
      <c r="L54" s="108"/>
      <c r="M54" s="109"/>
      <c r="N54" s="95"/>
      <c r="O54" s="100">
        <f t="shared" si="6"/>
        <v>10</v>
      </c>
      <c r="P54" s="101">
        <v>2024</v>
      </c>
      <c r="Q54" s="102">
        <v>25</v>
      </c>
      <c r="R54" s="102">
        <v>200</v>
      </c>
      <c r="S54" s="108"/>
      <c r="T54" s="109"/>
      <c r="U54" s="108"/>
      <c r="V54" s="109"/>
      <c r="W54" s="108"/>
      <c r="X54" s="109"/>
      <c r="Z54" s="100">
        <f t="shared" si="7"/>
        <v>10</v>
      </c>
      <c r="AA54" s="101">
        <v>2024</v>
      </c>
      <c r="AB54" s="102">
        <v>25</v>
      </c>
      <c r="AC54" s="102">
        <v>200</v>
      </c>
      <c r="AD54" s="108"/>
      <c r="AE54" s="109"/>
      <c r="AF54" s="108"/>
      <c r="AG54" s="109"/>
      <c r="AH54" s="108"/>
      <c r="AI54" s="109"/>
      <c r="AK54" s="100">
        <f t="shared" si="8"/>
        <v>10</v>
      </c>
      <c r="AL54" s="101">
        <v>2024</v>
      </c>
      <c r="AM54" s="102">
        <v>25</v>
      </c>
      <c r="AN54" s="102">
        <v>50</v>
      </c>
      <c r="AO54" s="108"/>
      <c r="AP54" s="109"/>
      <c r="AQ54" s="108"/>
      <c r="AR54" s="109"/>
      <c r="AS54" s="108"/>
      <c r="AT54" s="109"/>
      <c r="AV54" s="100">
        <f t="shared" si="9"/>
        <v>10</v>
      </c>
      <c r="AW54" s="101">
        <v>2024</v>
      </c>
      <c r="AX54" s="102">
        <v>25</v>
      </c>
      <c r="AY54" s="102">
        <v>200</v>
      </c>
      <c r="AZ54" s="108"/>
      <c r="BA54" s="109"/>
      <c r="BB54" s="108"/>
      <c r="BC54" s="109"/>
      <c r="BD54" s="108"/>
      <c r="BE54" s="109"/>
    </row>
    <row r="55" spans="2:57" s="35" customFormat="1" x14ac:dyDescent="0.25">
      <c r="B55" s="95"/>
      <c r="D55" s="100">
        <f t="shared" si="5"/>
        <v>11</v>
      </c>
      <c r="E55" s="101">
        <v>2024</v>
      </c>
      <c r="F55" s="102">
        <v>25</v>
      </c>
      <c r="G55" s="102">
        <v>150</v>
      </c>
      <c r="H55" s="108"/>
      <c r="I55" s="109"/>
      <c r="J55" s="108"/>
      <c r="K55" s="109"/>
      <c r="L55" s="108"/>
      <c r="M55" s="109"/>
      <c r="N55" s="95"/>
      <c r="O55" s="100">
        <f t="shared" si="6"/>
        <v>11</v>
      </c>
      <c r="P55" s="101">
        <v>2024</v>
      </c>
      <c r="Q55" s="102">
        <v>25</v>
      </c>
      <c r="R55" s="102">
        <v>200</v>
      </c>
      <c r="S55" s="108"/>
      <c r="T55" s="109"/>
      <c r="U55" s="108"/>
      <c r="V55" s="109"/>
      <c r="W55" s="108"/>
      <c r="X55" s="109"/>
      <c r="Z55" s="100">
        <f t="shared" si="7"/>
        <v>11</v>
      </c>
      <c r="AA55" s="101">
        <v>2024</v>
      </c>
      <c r="AB55" s="102">
        <v>25</v>
      </c>
      <c r="AC55" s="102">
        <v>200</v>
      </c>
      <c r="AD55" s="108"/>
      <c r="AE55" s="109"/>
      <c r="AF55" s="108"/>
      <c r="AG55" s="109"/>
      <c r="AH55" s="108"/>
      <c r="AI55" s="109"/>
      <c r="AK55" s="100">
        <f t="shared" si="8"/>
        <v>11</v>
      </c>
      <c r="AL55" s="101">
        <v>2024</v>
      </c>
      <c r="AM55" s="102">
        <v>25</v>
      </c>
      <c r="AN55" s="102">
        <v>150</v>
      </c>
      <c r="AO55" s="108"/>
      <c r="AP55" s="109"/>
      <c r="AQ55" s="108"/>
      <c r="AR55" s="109"/>
      <c r="AS55" s="108"/>
      <c r="AT55" s="109"/>
      <c r="AV55" s="100">
        <f t="shared" si="9"/>
        <v>11</v>
      </c>
      <c r="AW55" s="101">
        <v>2024</v>
      </c>
      <c r="AX55" s="102">
        <v>25</v>
      </c>
      <c r="AY55" s="102">
        <v>200</v>
      </c>
      <c r="AZ55" s="108"/>
      <c r="BA55" s="109"/>
      <c r="BB55" s="108"/>
      <c r="BC55" s="109"/>
      <c r="BD55" s="108"/>
      <c r="BE55" s="109"/>
    </row>
    <row r="56" spans="2:57" s="35" customFormat="1" ht="15.75" thickBot="1" x14ac:dyDescent="0.3">
      <c r="B56" s="95"/>
      <c r="D56" s="103">
        <f t="shared" si="5"/>
        <v>12</v>
      </c>
      <c r="E56" s="104">
        <v>2024</v>
      </c>
      <c r="F56" s="105">
        <v>25</v>
      </c>
      <c r="G56" s="105">
        <v>200</v>
      </c>
      <c r="H56" s="110"/>
      <c r="I56" s="111"/>
      <c r="J56" s="110"/>
      <c r="K56" s="111"/>
      <c r="L56" s="110"/>
      <c r="M56" s="111"/>
      <c r="N56" s="95"/>
      <c r="O56" s="103">
        <f t="shared" si="6"/>
        <v>12</v>
      </c>
      <c r="P56" s="104">
        <v>2024</v>
      </c>
      <c r="Q56" s="105">
        <v>25</v>
      </c>
      <c r="R56" s="105">
        <v>200</v>
      </c>
      <c r="S56" s="110"/>
      <c r="T56" s="111"/>
      <c r="U56" s="110"/>
      <c r="V56" s="111"/>
      <c r="W56" s="110"/>
      <c r="X56" s="111"/>
      <c r="Z56" s="103">
        <f t="shared" si="7"/>
        <v>12</v>
      </c>
      <c r="AA56" s="104">
        <v>2024</v>
      </c>
      <c r="AB56" s="105">
        <v>25</v>
      </c>
      <c r="AC56" s="105">
        <v>200</v>
      </c>
      <c r="AD56" s="110"/>
      <c r="AE56" s="111"/>
      <c r="AF56" s="110"/>
      <c r="AG56" s="111"/>
      <c r="AH56" s="110"/>
      <c r="AI56" s="111"/>
      <c r="AK56" s="103">
        <f t="shared" si="8"/>
        <v>12</v>
      </c>
      <c r="AL56" s="104">
        <v>2024</v>
      </c>
      <c r="AM56" s="105">
        <v>25</v>
      </c>
      <c r="AN56" s="105">
        <v>200</v>
      </c>
      <c r="AO56" s="110"/>
      <c r="AP56" s="111"/>
      <c r="AQ56" s="110"/>
      <c r="AR56" s="111"/>
      <c r="AS56" s="110"/>
      <c r="AT56" s="111"/>
      <c r="AV56" s="103">
        <f t="shared" si="9"/>
        <v>12</v>
      </c>
      <c r="AW56" s="104">
        <v>2024</v>
      </c>
      <c r="AX56" s="105">
        <v>25</v>
      </c>
      <c r="AY56" s="105">
        <v>200</v>
      </c>
      <c r="AZ56" s="110"/>
      <c r="BA56" s="111"/>
      <c r="BB56" s="110"/>
      <c r="BC56" s="111"/>
      <c r="BD56" s="110"/>
      <c r="BE56" s="111"/>
    </row>
    <row r="59" spans="2:57" x14ac:dyDescent="0.25">
      <c r="D59" s="122" t="s">
        <v>39</v>
      </c>
      <c r="E59" s="122"/>
      <c r="F59" s="122"/>
      <c r="G59" s="122"/>
      <c r="H59" s="122"/>
      <c r="I59" s="122"/>
      <c r="J59" s="122"/>
      <c r="K59" s="122"/>
      <c r="L59" s="122"/>
      <c r="M59" s="122"/>
    </row>
    <row r="60" spans="2:57" x14ac:dyDescent="0.25">
      <c r="D60" s="122" t="s">
        <v>40</v>
      </c>
      <c r="E60" s="122"/>
      <c r="F60" s="122"/>
      <c r="G60" s="122"/>
      <c r="H60" s="122"/>
      <c r="I60" s="122"/>
      <c r="J60" s="122"/>
      <c r="K60" s="122"/>
      <c r="L60" s="122"/>
      <c r="M60" s="122"/>
    </row>
  </sheetData>
  <sheetProtection algorithmName="SHA-512" hashValue="InH8TMRw4K4yVpM2RylUbqNR4qwucfXE+9m0QUOEbHby7WHpEGiSQ3XKdfVO7TmGBdKFhVCuy+mBfI2uvRx9EQ==" saltValue="WEAuxApxYSYVstVSlmPa5A==" spinCount="100000" sheet="1" objects="1" scenarios="1"/>
  <mergeCells count="2">
    <mergeCell ref="D59:M59"/>
    <mergeCell ref="D60:M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Supplier Info (Required)</vt:lpstr>
      <vt:lpstr>Exhibit A</vt:lpstr>
      <vt:lpstr>Exhibit B</vt:lpstr>
      <vt:lpstr>Exhibit C</vt:lpstr>
      <vt:lpstr>'Exhibit A'!Exhibit_A__Energy1</vt:lpstr>
      <vt:lpstr>'Exhibit B'!Exhibit_A__Energy1</vt:lpstr>
      <vt:lpstr>'Exhibit C'!Exhibit_A__Energy1</vt:lpstr>
      <vt:lpstr>'Exhibit A'!Exhibit_A_Weekday</vt:lpstr>
      <vt:lpstr>'Exhibit A'!Exhibit_A_Weekends</vt:lpstr>
      <vt:lpstr>'Exhibit A'!Print_Area</vt:lpstr>
      <vt:lpstr>'Exhibit B'!Print_Area</vt:lpstr>
      <vt:lpstr>'Exhibit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bgoldstein</dc:creator>
  <cp:lastModifiedBy>Chelsea Keys</cp:lastModifiedBy>
  <dcterms:created xsi:type="dcterms:W3CDTF">2019-02-17T23:41:40Z</dcterms:created>
  <dcterms:modified xsi:type="dcterms:W3CDTF">2021-03-19T18:34:40Z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{16700061-78FB-40EF-BEC1-85021F466018}</vt:lpwstr>
  </property>
</Properties>
</file>