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11"/>
  <workbookPr defaultThemeVersion="202300"/>
  <mc:AlternateContent xmlns:mc="http://schemas.openxmlformats.org/markup-compatibility/2006">
    <mc:Choice Requires="x15">
      <x15ac:absPath xmlns:x15ac="http://schemas.microsoft.com/office/spreadsheetml/2010/11/ac" url="/Users/vshin/Downloads/"/>
    </mc:Choice>
  </mc:AlternateContent>
  <xr:revisionPtr revIDLastSave="0" documentId="13_ncr:1_{863B5E23-6E29-CA48-8BE8-47CCBB6B30FD}" xr6:coauthVersionLast="47" xr6:coauthVersionMax="47" xr10:uidLastSave="{00000000-0000-0000-0000-000000000000}"/>
  <bookViews>
    <workbookView xWindow="31140" yWindow="-2840" windowWidth="27640" windowHeight="16940" xr2:uid="{D3079267-4BB0-0244-B2B8-D8AA85D2F5C0}"/>
  </bookViews>
  <sheets>
    <sheet name="Example Work Plan"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4" i="1" l="1"/>
  <c r="G5" i="1"/>
  <c r="G6" i="1"/>
  <c r="G7" i="1"/>
  <c r="B8" i="1"/>
  <c r="G8" i="1"/>
  <c r="J8" i="1" s="1"/>
  <c r="G9" i="1"/>
  <c r="G10" i="1"/>
  <c r="G11" i="1"/>
  <c r="B12" i="1"/>
  <c r="G12" i="1"/>
  <c r="G13" i="1"/>
  <c r="G14" i="1"/>
  <c r="G15" i="1"/>
  <c r="G16" i="1"/>
  <c r="H16" i="1"/>
  <c r="G17" i="1"/>
  <c r="G18" i="1"/>
  <c r="G19" i="1"/>
  <c r="G20" i="1"/>
  <c r="G21" i="1"/>
  <c r="G22" i="1"/>
  <c r="G23" i="1"/>
  <c r="G24" i="1"/>
  <c r="H24" i="1"/>
  <c r="G25" i="1"/>
  <c r="G26" i="1"/>
  <c r="G27" i="1"/>
  <c r="G28" i="1"/>
  <c r="H28" i="1"/>
  <c r="G29" i="1"/>
  <c r="G30" i="1"/>
  <c r="G31" i="1"/>
  <c r="J16" i="1" l="1"/>
  <c r="J20" i="1"/>
  <c r="J28" i="1"/>
  <c r="B33" i="1"/>
  <c r="J24" i="1"/>
  <c r="J12" i="1"/>
  <c r="J4" i="1"/>
  <c r="J32" i="1" s="1"/>
  <c r="J33" i="1" l="1"/>
</calcChain>
</file>

<file path=xl/sharedStrings.xml><?xml version="1.0" encoding="utf-8"?>
<sst xmlns="http://schemas.openxmlformats.org/spreadsheetml/2006/main" count="68" uniqueCount="37">
  <si>
    <t>Please expand, add, or delete rows and format as needed.</t>
  </si>
  <si>
    <t>*Staff rates should include wages, benefits, payroll taxes, and direct HR costs only. Any additional overhead should be budgeted in a separate line item. Rates for volunteers can be listed as $0.</t>
  </si>
  <si>
    <t>TOTALS</t>
  </si>
  <si>
    <t>N/A</t>
  </si>
  <si>
    <t>10% of grant costs</t>
  </si>
  <si>
    <t>Administrative Overhead</t>
  </si>
  <si>
    <t>Staff 3</t>
  </si>
  <si>
    <t>Staff 2</t>
  </si>
  <si>
    <t>Staff 1</t>
  </si>
  <si>
    <t>$3500 food; $1,000 for venue, child care and other costs; $1500 Incentives for EV Owners</t>
  </si>
  <si>
    <t>Executive Director</t>
  </si>
  <si>
    <t>Number of event participants who live in San Mateo County or the City of Los Banos, and number of customers who visit the Peninsula Clean Energy website or sign up for a Peninsula Clean Energy offering due to event</t>
  </si>
  <si>
    <t xml:space="preserve">Coordinate one Electric Vehicle expo, including coordinating logistics, recruiting participants, and providing incentives for EV owners. Help customers visit Peninsula Clean Energy website or sign up for Peninsula Clean Energy offerings at the event. Peninsula Clean Energy is acknowledged as a sponsor through event marketing </t>
  </si>
  <si>
    <t>Food and participant incentives: $20 x 50 participants</t>
  </si>
  <si>
    <t>Number of participants who live in San Mateo County or the City of Los Banos, including number of customers who were enrolled in a Peninsula Clean Energy or energy discount program during the workshop</t>
  </si>
  <si>
    <t>Coordinate one community workshop in collaboration with Peninsula Clean Energy, including coordinating logistics, recruiting participants, providing participant incentives (optional), and helping participants enroll in Peninsula Clean Energy offerings at the event</t>
  </si>
  <si>
    <t>Number of visits to the Peninsula Clean Energy website using custom tracking link or QR code</t>
  </si>
  <si>
    <t xml:space="preserve">Drive traffic to Peninsula Clean Energy website through monthly newsletter or social media. Promotions use custom tracking link provided by Peninsula Clean Energy </t>
  </si>
  <si>
    <t>$1500 stipends;
$300 food;
$200 for childcare and other costs</t>
  </si>
  <si>
    <t>Number of participants who live in San Mateo County and the City of Los Banos</t>
  </si>
  <si>
    <t xml:space="preserve">Coordinate one focus group in collaboration with Peninsula Clean Energy, including coordinating logistics, recruiting participants, and providing participant incentives </t>
  </si>
  <si>
    <t>Number of visits to the Peninsula Clean Energy website using custom QR code and/or number of residents receiving a complete verbal explanation of Peninsula Clean Energy main points</t>
  </si>
  <si>
    <t>Total number of customers who were enrolled in Peninsula Clean Energy or energy discount programs with assistance from grantee staff. Specific number of customers enrolled in each PCE program and discount program (e.g., CARE/FERA)</t>
  </si>
  <si>
    <t>Provide education about Peninsula Clean Energy, energy programs, and energy discounts to clients. Assist clients in filling out forms to enroll in Peninsula Clean Energy programs or discounts</t>
  </si>
  <si>
    <t>Staff time to attend required PCE training and bimonthly grantee meetings, prepare grant reports</t>
  </si>
  <si>
    <t xml:space="preserve">Total Cost </t>
  </si>
  <si>
    <t>Description of Additional Costs</t>
  </si>
  <si>
    <t>Additional Costs</t>
  </si>
  <si>
    <t>Total Staff Costs</t>
  </si>
  <si>
    <t xml:space="preserve">Hourly Rate for Each Team Member* </t>
  </si>
  <si>
    <t># Hours for Each Team Member</t>
  </si>
  <si>
    <t>Team Member Position</t>
  </si>
  <si>
    <t>How # People Reached Will be Measured</t>
  </si>
  <si>
    <t># of People Your Org Proposes to Reach with PCE Message</t>
  </si>
  <si>
    <t>Outreach Action</t>
  </si>
  <si>
    <t>Peninsula Clean Energy Outreach Grant Example Work Plan</t>
  </si>
  <si>
    <t>Drive traffic to the Peninsula Clean Energy website through delivering key messages, tabling at community events, and distributing printed materials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</si>
</sst>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44" formatCode="_(&quot;$&quot;* #,##0.00_);_(&quot;$&quot;* \(#,##0.00\);_(&quot;$&quot;* &quot;-&quot;??_);_(@_)"/>
  </numFmts>
  <fonts count="7" x14ac:knownFonts="1">
    <font>
      <sz val="11"/>
      <color theme="1"/>
      <name val="Aptos Narrow"/>
      <family val="2"/>
      <scheme val="minor"/>
    </font>
    <font>
      <sz val="11"/>
      <color theme="1"/>
      <name val="Aptos Narrow"/>
      <family val="2"/>
      <scheme val="minor"/>
    </font>
    <font>
      <i/>
      <sz val="11"/>
      <name val="Arial"/>
      <family val="2"/>
    </font>
    <font>
      <i/>
      <sz val="11"/>
      <color theme="1"/>
      <name val="Arial"/>
      <family val="2"/>
    </font>
    <font>
      <sz val="11"/>
      <color theme="1"/>
      <name val="Arial"/>
      <family val="2"/>
    </font>
    <font>
      <b/>
      <sz val="10"/>
      <color theme="1"/>
      <name val="Arial"/>
      <family val="2"/>
    </font>
    <font>
      <b/>
      <sz val="12"/>
      <color theme="1"/>
      <name val="Arial"/>
      <family val="2"/>
    </font>
  </fonts>
  <fills count="3">
    <fill>
      <patternFill patternType="none"/>
    </fill>
    <fill>
      <patternFill patternType="gray125"/>
    </fill>
    <fill>
      <patternFill patternType="solid">
        <fgColor rgb="FFE2EFD9"/>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44" fontId="1" fillId="0" borderId="0" applyFont="0" applyFill="0" applyBorder="0" applyAlignment="0" applyProtection="0"/>
  </cellStyleXfs>
  <cellXfs count="20">
    <xf numFmtId="0" fontId="0" fillId="0" borderId="0" xfId="0"/>
    <xf numFmtId="44" fontId="4" fillId="2" borderId="1" xfId="0" applyNumberFormat="1" applyFont="1" applyFill="1" applyBorder="1" applyAlignment="1">
      <alignment vertical="center" wrapText="1"/>
    </xf>
    <xf numFmtId="0" fontId="4" fillId="2" borderId="1" xfId="0" applyFont="1" applyFill="1" applyBorder="1" applyAlignment="1">
      <alignment vertical="center" wrapText="1"/>
    </xf>
    <xf numFmtId="44" fontId="2" fillId="0" borderId="1" xfId="1" applyFont="1" applyBorder="1" applyAlignment="1">
      <alignment horizontal="center" vertical="center"/>
    </xf>
    <xf numFmtId="0" fontId="2" fillId="0" borderId="1" xfId="0" applyFont="1" applyBorder="1" applyAlignment="1">
      <alignment horizontal="center" vertical="center" wrapText="1"/>
    </xf>
    <xf numFmtId="44" fontId="2" fillId="0" borderId="1" xfId="0" applyNumberFormat="1" applyFont="1" applyBorder="1" applyAlignment="1">
      <alignment horizontal="center" vertical="center" wrapText="1"/>
    </xf>
    <xf numFmtId="44" fontId="2" fillId="0" borderId="1" xfId="0" applyNumberFormat="1" applyFont="1" applyBorder="1" applyAlignment="1">
      <alignment vertical="center" wrapText="1"/>
    </xf>
    <xf numFmtId="0" fontId="2" fillId="0" borderId="1" xfId="0" applyFont="1" applyBorder="1" applyAlignment="1">
      <alignment vertical="center" wrapText="1"/>
    </xf>
    <xf numFmtId="44" fontId="2" fillId="0" borderId="1" xfId="1" applyFont="1" applyBorder="1" applyAlignment="1">
      <alignment vertical="center" wrapText="1"/>
    </xf>
    <xf numFmtId="0" fontId="2" fillId="0" borderId="2" xfId="0" applyFont="1" applyBorder="1" applyAlignment="1">
      <alignment horizontal="center" vertical="center" wrapText="1"/>
    </xf>
    <xf numFmtId="0" fontId="5" fillId="0" borderId="1" xfId="0" applyFont="1" applyBorder="1" applyAlignment="1">
      <alignment vertical="center" wrapText="1"/>
    </xf>
    <xf numFmtId="0" fontId="4" fillId="0" borderId="0" xfId="0" applyFont="1"/>
    <xf numFmtId="44" fontId="2" fillId="0" borderId="1" xfId="0" applyNumberFormat="1" applyFont="1" applyBorder="1" applyAlignment="1">
      <alignment horizontal="center" vertical="center"/>
    </xf>
    <xf numFmtId="6" fontId="2" fillId="0" borderId="1" xfId="0" applyNumberFormat="1" applyFont="1" applyBorder="1" applyAlignment="1">
      <alignment horizontal="center" vertical="center"/>
    </xf>
    <xf numFmtId="0" fontId="2" fillId="0" borderId="1" xfId="0" applyFont="1" applyBorder="1" applyAlignment="1">
      <alignment horizontal="center" vertical="center" wrapText="1"/>
    </xf>
    <xf numFmtId="44" fontId="2" fillId="0" borderId="1" xfId="1" applyFont="1" applyBorder="1" applyAlignment="1">
      <alignment horizontal="center" vertical="center" wrapText="1"/>
    </xf>
    <xf numFmtId="0" fontId="6" fillId="0" borderId="0" xfId="0" applyFont="1" applyAlignment="1">
      <alignment horizontal="center"/>
    </xf>
    <xf numFmtId="0" fontId="3" fillId="0" borderId="0" xfId="0" applyFont="1" applyAlignment="1">
      <alignment horizontal="center" vertical="center" wrapText="1"/>
    </xf>
    <xf numFmtId="0" fontId="2" fillId="0" borderId="0" xfId="0" applyFont="1" applyAlignment="1">
      <alignment horizontal="center" vertical="center" wrapText="1"/>
    </xf>
    <xf numFmtId="44" fontId="2" fillId="0" borderId="1" xfId="0" applyNumberFormat="1" applyFont="1" applyBorder="1" applyAlignment="1">
      <alignment horizontal="center" vertical="center" wrapText="1"/>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1DF8F2-44FE-004B-A8E6-FE81F0BB9B80}">
  <dimension ref="A1:J35"/>
  <sheetViews>
    <sheetView tabSelected="1" topLeftCell="A3" zoomScale="160" zoomScaleNormal="160" workbookViewId="0">
      <selection activeCell="B12" sqref="B12:B15"/>
    </sheetView>
  </sheetViews>
  <sheetFormatPr baseColWidth="10" defaultColWidth="8.83203125" defaultRowHeight="15" x14ac:dyDescent="0.2"/>
  <cols>
    <col min="1" max="1" width="43" customWidth="1"/>
    <col min="2" max="2" width="19.33203125" customWidth="1"/>
    <col min="3" max="3" width="31.1640625" customWidth="1"/>
    <col min="4" max="4" width="11" customWidth="1"/>
    <col min="5" max="6" width="11.1640625" customWidth="1"/>
    <col min="7" max="7" width="14.1640625" customWidth="1"/>
    <col min="8" max="8" width="13.83203125" customWidth="1"/>
    <col min="9" max="9" width="15.1640625" customWidth="1"/>
    <col min="10" max="10" width="15" customWidth="1"/>
  </cols>
  <sheetData>
    <row r="1" spans="1:10" ht="16" x14ac:dyDescent="0.2">
      <c r="A1" s="16" t="s">
        <v>35</v>
      </c>
      <c r="B1" s="16"/>
      <c r="C1" s="16"/>
      <c r="D1" s="16"/>
      <c r="E1" s="16"/>
      <c r="F1" s="16"/>
      <c r="G1" s="16"/>
      <c r="H1" s="16"/>
      <c r="I1" s="16"/>
      <c r="J1" s="16"/>
    </row>
    <row r="2" spans="1:10" x14ac:dyDescent="0.2">
      <c r="A2" s="11"/>
      <c r="B2" s="11"/>
      <c r="C2" s="11"/>
      <c r="D2" s="11"/>
      <c r="E2" s="11"/>
      <c r="F2" s="11"/>
      <c r="G2" s="11"/>
      <c r="H2" s="11"/>
      <c r="I2" s="11"/>
      <c r="J2" s="11"/>
    </row>
    <row r="3" spans="1:10" ht="103.5" customHeight="1" x14ac:dyDescent="0.2">
      <c r="A3" s="10" t="s">
        <v>34</v>
      </c>
      <c r="B3" s="10" t="s">
        <v>33</v>
      </c>
      <c r="C3" s="10" t="s">
        <v>32</v>
      </c>
      <c r="D3" s="10" t="s">
        <v>31</v>
      </c>
      <c r="E3" s="10" t="s">
        <v>30</v>
      </c>
      <c r="F3" s="10" t="s">
        <v>29</v>
      </c>
      <c r="G3" s="10" t="s">
        <v>28</v>
      </c>
      <c r="H3" s="10" t="s">
        <v>27</v>
      </c>
      <c r="I3" s="10" t="s">
        <v>26</v>
      </c>
      <c r="J3" s="10" t="s">
        <v>25</v>
      </c>
    </row>
    <row r="4" spans="1:10" ht="30" x14ac:dyDescent="0.2">
      <c r="A4" s="14" t="s">
        <v>24</v>
      </c>
      <c r="B4" s="14" t="s">
        <v>3</v>
      </c>
      <c r="C4" s="14" t="s">
        <v>3</v>
      </c>
      <c r="D4" s="4" t="s">
        <v>10</v>
      </c>
      <c r="E4" s="7">
        <v>5</v>
      </c>
      <c r="F4" s="8">
        <v>90</v>
      </c>
      <c r="G4" s="8">
        <f t="shared" ref="G4:G31" si="0">E4*F4</f>
        <v>450</v>
      </c>
      <c r="H4" s="15">
        <v>0</v>
      </c>
      <c r="I4" s="14" t="s">
        <v>3</v>
      </c>
      <c r="J4" s="12">
        <f>SUM(G4:G7)+H4</f>
        <v>2525</v>
      </c>
    </row>
    <row r="5" spans="1:10" x14ac:dyDescent="0.2">
      <c r="A5" s="14"/>
      <c r="B5" s="14"/>
      <c r="C5" s="14"/>
      <c r="D5" s="4" t="s">
        <v>8</v>
      </c>
      <c r="E5" s="7">
        <v>20</v>
      </c>
      <c r="F5" s="8">
        <v>70</v>
      </c>
      <c r="G5" s="8">
        <f t="shared" si="0"/>
        <v>1400</v>
      </c>
      <c r="H5" s="15"/>
      <c r="I5" s="14"/>
      <c r="J5" s="13"/>
    </row>
    <row r="6" spans="1:10" x14ac:dyDescent="0.2">
      <c r="A6" s="14"/>
      <c r="B6" s="14"/>
      <c r="C6" s="14"/>
      <c r="D6" s="4" t="s">
        <v>7</v>
      </c>
      <c r="E6" s="7">
        <v>15</v>
      </c>
      <c r="F6" s="8">
        <v>45</v>
      </c>
      <c r="G6" s="8">
        <f t="shared" si="0"/>
        <v>675</v>
      </c>
      <c r="H6" s="15"/>
      <c r="I6" s="14"/>
      <c r="J6" s="13"/>
    </row>
    <row r="7" spans="1:10" x14ac:dyDescent="0.2">
      <c r="A7" s="14"/>
      <c r="B7" s="14"/>
      <c r="C7" s="14"/>
      <c r="D7" s="4" t="s">
        <v>6</v>
      </c>
      <c r="E7" s="7"/>
      <c r="F7" s="8"/>
      <c r="G7" s="8">
        <f t="shared" si="0"/>
        <v>0</v>
      </c>
      <c r="H7" s="15"/>
      <c r="I7" s="14"/>
      <c r="J7" s="13"/>
    </row>
    <row r="8" spans="1:10" ht="30" x14ac:dyDescent="0.2">
      <c r="A8" s="14" t="s">
        <v>23</v>
      </c>
      <c r="B8" s="14">
        <f>SUM(E8:E11)</f>
        <v>100</v>
      </c>
      <c r="C8" s="14" t="s">
        <v>22</v>
      </c>
      <c r="D8" s="4" t="s">
        <v>10</v>
      </c>
      <c r="E8" s="7">
        <v>0</v>
      </c>
      <c r="F8" s="8">
        <v>90</v>
      </c>
      <c r="G8" s="8">
        <f t="shared" si="0"/>
        <v>0</v>
      </c>
      <c r="H8" s="15">
        <v>0</v>
      </c>
      <c r="I8" s="14" t="s">
        <v>3</v>
      </c>
      <c r="J8" s="12">
        <f>SUM(G8:G11)+H8</f>
        <v>5250</v>
      </c>
    </row>
    <row r="9" spans="1:10" x14ac:dyDescent="0.2">
      <c r="A9" s="14"/>
      <c r="B9" s="14"/>
      <c r="C9" s="14"/>
      <c r="D9" s="4" t="s">
        <v>8</v>
      </c>
      <c r="E9" s="7">
        <v>30</v>
      </c>
      <c r="F9" s="8">
        <v>70</v>
      </c>
      <c r="G9" s="8">
        <f t="shared" si="0"/>
        <v>2100</v>
      </c>
      <c r="H9" s="15"/>
      <c r="I9" s="14"/>
      <c r="J9" s="13"/>
    </row>
    <row r="10" spans="1:10" x14ac:dyDescent="0.2">
      <c r="A10" s="14"/>
      <c r="B10" s="14"/>
      <c r="C10" s="14"/>
      <c r="D10" s="4" t="s">
        <v>7</v>
      </c>
      <c r="E10" s="7">
        <v>70</v>
      </c>
      <c r="F10" s="8">
        <v>45</v>
      </c>
      <c r="G10" s="8">
        <f t="shared" si="0"/>
        <v>3150</v>
      </c>
      <c r="H10" s="15"/>
      <c r="I10" s="14"/>
      <c r="J10" s="13"/>
    </row>
    <row r="11" spans="1:10" ht="69" customHeight="1" x14ac:dyDescent="0.2">
      <c r="A11" s="14"/>
      <c r="B11" s="14"/>
      <c r="C11" s="14"/>
      <c r="D11" s="4" t="s">
        <v>6</v>
      </c>
      <c r="E11" s="7"/>
      <c r="F11" s="8"/>
      <c r="G11" s="8">
        <f t="shared" si="0"/>
        <v>0</v>
      </c>
      <c r="H11" s="15"/>
      <c r="I11" s="14"/>
      <c r="J11" s="13"/>
    </row>
    <row r="12" spans="1:10" ht="30" x14ac:dyDescent="0.2">
      <c r="A12" s="14" t="s">
        <v>36</v>
      </c>
      <c r="B12" s="14">
        <f>SUM(E12:E15)*10</f>
        <v>750</v>
      </c>
      <c r="C12" s="14" t="s">
        <v>21</v>
      </c>
      <c r="D12" s="4" t="s">
        <v>10</v>
      </c>
      <c r="E12" s="7">
        <v>5</v>
      </c>
      <c r="F12" s="8">
        <v>90</v>
      </c>
      <c r="G12" s="8">
        <f t="shared" si="0"/>
        <v>450</v>
      </c>
      <c r="H12" s="15">
        <v>0</v>
      </c>
      <c r="I12" s="14" t="s">
        <v>3</v>
      </c>
      <c r="J12" s="12">
        <f>SUM(G12:G15)+H12</f>
        <v>4100</v>
      </c>
    </row>
    <row r="13" spans="1:10" x14ac:dyDescent="0.2">
      <c r="A13" s="14"/>
      <c r="B13" s="14"/>
      <c r="C13" s="14"/>
      <c r="D13" s="4" t="s">
        <v>8</v>
      </c>
      <c r="E13" s="7">
        <v>20</v>
      </c>
      <c r="F13" s="8">
        <v>70</v>
      </c>
      <c r="G13" s="8">
        <f t="shared" si="0"/>
        <v>1400</v>
      </c>
      <c r="H13" s="15"/>
      <c r="I13" s="14"/>
      <c r="J13" s="13"/>
    </row>
    <row r="14" spans="1:10" x14ac:dyDescent="0.2">
      <c r="A14" s="14"/>
      <c r="B14" s="14"/>
      <c r="C14" s="14"/>
      <c r="D14" s="4" t="s">
        <v>7</v>
      </c>
      <c r="E14" s="7">
        <v>50</v>
      </c>
      <c r="F14" s="8">
        <v>45</v>
      </c>
      <c r="G14" s="8">
        <f t="shared" si="0"/>
        <v>2250</v>
      </c>
      <c r="H14" s="15"/>
      <c r="I14" s="14"/>
      <c r="J14" s="13"/>
    </row>
    <row r="15" spans="1:10" ht="28" customHeight="1" x14ac:dyDescent="0.2">
      <c r="A15" s="14"/>
      <c r="B15" s="14"/>
      <c r="C15" s="14"/>
      <c r="D15" s="4" t="s">
        <v>6</v>
      </c>
      <c r="E15" s="7"/>
      <c r="F15" s="8"/>
      <c r="G15" s="8">
        <f t="shared" si="0"/>
        <v>0</v>
      </c>
      <c r="H15" s="15"/>
      <c r="I15" s="14"/>
      <c r="J15" s="13"/>
    </row>
    <row r="16" spans="1:10" ht="30" x14ac:dyDescent="0.2">
      <c r="A16" s="14" t="s">
        <v>20</v>
      </c>
      <c r="B16" s="14">
        <v>10</v>
      </c>
      <c r="C16" s="14" t="s">
        <v>19</v>
      </c>
      <c r="D16" s="4" t="s">
        <v>10</v>
      </c>
      <c r="E16" s="7">
        <v>5</v>
      </c>
      <c r="F16" s="6">
        <v>90</v>
      </c>
      <c r="G16" s="8">
        <f t="shared" si="0"/>
        <v>450</v>
      </c>
      <c r="H16" s="19">
        <f>1500+300+200</f>
        <v>2000</v>
      </c>
      <c r="I16" s="14" t="s">
        <v>18</v>
      </c>
      <c r="J16" s="12">
        <f>SUM(G16:G19)+H16</f>
        <v>3825</v>
      </c>
    </row>
    <row r="17" spans="1:10" x14ac:dyDescent="0.2">
      <c r="A17" s="14"/>
      <c r="B17" s="14"/>
      <c r="C17" s="14"/>
      <c r="D17" s="4" t="s">
        <v>8</v>
      </c>
      <c r="E17" s="7">
        <v>10</v>
      </c>
      <c r="F17" s="6">
        <v>70</v>
      </c>
      <c r="G17" s="8">
        <f t="shared" si="0"/>
        <v>700</v>
      </c>
      <c r="H17" s="19"/>
      <c r="I17" s="14"/>
      <c r="J17" s="13"/>
    </row>
    <row r="18" spans="1:10" x14ac:dyDescent="0.2">
      <c r="A18" s="14"/>
      <c r="B18" s="14"/>
      <c r="C18" s="14"/>
      <c r="D18" s="4" t="s">
        <v>7</v>
      </c>
      <c r="E18" s="7">
        <v>15</v>
      </c>
      <c r="F18" s="6">
        <v>45</v>
      </c>
      <c r="G18" s="8">
        <f t="shared" si="0"/>
        <v>675</v>
      </c>
      <c r="H18" s="19"/>
      <c r="I18" s="14"/>
      <c r="J18" s="13"/>
    </row>
    <row r="19" spans="1:10" ht="39" customHeight="1" x14ac:dyDescent="0.2">
      <c r="A19" s="14"/>
      <c r="B19" s="14"/>
      <c r="C19" s="14"/>
      <c r="D19" s="4" t="s">
        <v>6</v>
      </c>
      <c r="E19" s="7"/>
      <c r="F19" s="6"/>
      <c r="G19" s="8">
        <f t="shared" si="0"/>
        <v>0</v>
      </c>
      <c r="H19" s="19"/>
      <c r="I19" s="14"/>
      <c r="J19" s="13"/>
    </row>
    <row r="20" spans="1:10" ht="30" x14ac:dyDescent="0.2">
      <c r="A20" s="14" t="s">
        <v>17</v>
      </c>
      <c r="B20" s="14">
        <v>120</v>
      </c>
      <c r="C20" s="14" t="s">
        <v>16</v>
      </c>
      <c r="D20" s="4" t="s">
        <v>10</v>
      </c>
      <c r="E20" s="7">
        <v>0</v>
      </c>
      <c r="F20" s="6">
        <v>90</v>
      </c>
      <c r="G20" s="8">
        <f t="shared" si="0"/>
        <v>0</v>
      </c>
      <c r="H20" s="19">
        <v>0</v>
      </c>
      <c r="I20" s="14" t="s">
        <v>3</v>
      </c>
      <c r="J20" s="12">
        <f>SUM(G20:G23)+H20</f>
        <v>540</v>
      </c>
    </row>
    <row r="21" spans="1:10" x14ac:dyDescent="0.2">
      <c r="A21" s="14"/>
      <c r="B21" s="14"/>
      <c r="C21" s="14"/>
      <c r="D21" s="4" t="s">
        <v>8</v>
      </c>
      <c r="E21" s="7">
        <v>0</v>
      </c>
      <c r="F21" s="6">
        <v>70</v>
      </c>
      <c r="G21" s="8">
        <f t="shared" si="0"/>
        <v>0</v>
      </c>
      <c r="H21" s="19"/>
      <c r="I21" s="14"/>
      <c r="J21" s="13"/>
    </row>
    <row r="22" spans="1:10" x14ac:dyDescent="0.2">
      <c r="A22" s="14"/>
      <c r="B22" s="14"/>
      <c r="C22" s="14"/>
      <c r="D22" s="9" t="s">
        <v>7</v>
      </c>
      <c r="E22" s="7">
        <v>12</v>
      </c>
      <c r="F22" s="6">
        <v>45</v>
      </c>
      <c r="G22" s="8">
        <f t="shared" si="0"/>
        <v>540</v>
      </c>
      <c r="H22" s="19"/>
      <c r="I22" s="14"/>
      <c r="J22" s="13"/>
    </row>
    <row r="23" spans="1:10" ht="43" customHeight="1" x14ac:dyDescent="0.2">
      <c r="A23" s="14"/>
      <c r="B23" s="14"/>
      <c r="C23" s="14"/>
      <c r="D23" s="4" t="s">
        <v>6</v>
      </c>
      <c r="E23" s="7"/>
      <c r="F23" s="6"/>
      <c r="G23" s="8">
        <f t="shared" si="0"/>
        <v>0</v>
      </c>
      <c r="H23" s="19"/>
      <c r="I23" s="14"/>
      <c r="J23" s="13"/>
    </row>
    <row r="24" spans="1:10" ht="31" customHeight="1" x14ac:dyDescent="0.2">
      <c r="A24" s="14" t="s">
        <v>15</v>
      </c>
      <c r="B24" s="14">
        <v>50</v>
      </c>
      <c r="C24" s="14" t="s">
        <v>14</v>
      </c>
      <c r="D24" s="4" t="s">
        <v>10</v>
      </c>
      <c r="E24" s="7">
        <v>5</v>
      </c>
      <c r="F24" s="6">
        <v>90</v>
      </c>
      <c r="G24" s="8">
        <f t="shared" si="0"/>
        <v>450</v>
      </c>
      <c r="H24" s="19">
        <f>20*50</f>
        <v>1000</v>
      </c>
      <c r="I24" s="14" t="s">
        <v>13</v>
      </c>
      <c r="J24" s="12">
        <f>SUM(G24:G27)+H24</f>
        <v>3050</v>
      </c>
    </row>
    <row r="25" spans="1:10" x14ac:dyDescent="0.2">
      <c r="A25" s="14"/>
      <c r="B25" s="14"/>
      <c r="C25" s="14"/>
      <c r="D25" s="4" t="s">
        <v>8</v>
      </c>
      <c r="E25" s="7">
        <v>10</v>
      </c>
      <c r="F25" s="6">
        <v>70</v>
      </c>
      <c r="G25" s="8">
        <f t="shared" si="0"/>
        <v>700</v>
      </c>
      <c r="H25" s="19"/>
      <c r="I25" s="14"/>
      <c r="J25" s="13"/>
    </row>
    <row r="26" spans="1:10" x14ac:dyDescent="0.2">
      <c r="A26" s="14"/>
      <c r="B26" s="14"/>
      <c r="C26" s="14"/>
      <c r="D26" s="9" t="s">
        <v>7</v>
      </c>
      <c r="E26" s="7">
        <v>20</v>
      </c>
      <c r="F26" s="6">
        <v>45</v>
      </c>
      <c r="G26" s="8">
        <f t="shared" si="0"/>
        <v>900</v>
      </c>
      <c r="H26" s="19"/>
      <c r="I26" s="14"/>
      <c r="J26" s="13"/>
    </row>
    <row r="27" spans="1:10" ht="47" customHeight="1" x14ac:dyDescent="0.2">
      <c r="A27" s="14"/>
      <c r="B27" s="14"/>
      <c r="C27" s="14"/>
      <c r="D27" s="4" t="s">
        <v>6</v>
      </c>
      <c r="E27" s="7"/>
      <c r="F27" s="6"/>
      <c r="G27" s="8">
        <f t="shared" si="0"/>
        <v>0</v>
      </c>
      <c r="H27" s="19"/>
      <c r="I27" s="14"/>
      <c r="J27" s="13"/>
    </row>
    <row r="28" spans="1:10" ht="30" x14ac:dyDescent="0.2">
      <c r="A28" s="14" t="s">
        <v>12</v>
      </c>
      <c r="B28" s="14">
        <v>200</v>
      </c>
      <c r="C28" s="14" t="s">
        <v>11</v>
      </c>
      <c r="D28" s="4" t="s">
        <v>10</v>
      </c>
      <c r="E28" s="7">
        <v>5</v>
      </c>
      <c r="F28" s="6">
        <v>90</v>
      </c>
      <c r="G28" s="8">
        <f t="shared" si="0"/>
        <v>450</v>
      </c>
      <c r="H28" s="19">
        <f>3500+1000+1500</f>
        <v>6000</v>
      </c>
      <c r="I28" s="14" t="s">
        <v>9</v>
      </c>
      <c r="J28" s="12">
        <f>SUM(G28:G31)+H28</f>
        <v>8050</v>
      </c>
    </row>
    <row r="29" spans="1:10" x14ac:dyDescent="0.2">
      <c r="A29" s="14"/>
      <c r="B29" s="14"/>
      <c r="C29" s="14"/>
      <c r="D29" s="4" t="s">
        <v>8</v>
      </c>
      <c r="E29" s="7">
        <v>10</v>
      </c>
      <c r="F29" s="6">
        <v>70</v>
      </c>
      <c r="G29" s="8">
        <f t="shared" si="0"/>
        <v>700</v>
      </c>
      <c r="H29" s="19"/>
      <c r="I29" s="14"/>
      <c r="J29" s="13"/>
    </row>
    <row r="30" spans="1:10" x14ac:dyDescent="0.2">
      <c r="A30" s="14"/>
      <c r="B30" s="14"/>
      <c r="C30" s="14"/>
      <c r="D30" s="9" t="s">
        <v>7</v>
      </c>
      <c r="E30" s="7">
        <v>20</v>
      </c>
      <c r="F30" s="6">
        <v>45</v>
      </c>
      <c r="G30" s="8">
        <f t="shared" si="0"/>
        <v>900</v>
      </c>
      <c r="H30" s="19"/>
      <c r="I30" s="14"/>
      <c r="J30" s="13"/>
    </row>
    <row r="31" spans="1:10" ht="70.5" customHeight="1" x14ac:dyDescent="0.2">
      <c r="A31" s="14"/>
      <c r="B31" s="14"/>
      <c r="C31" s="14"/>
      <c r="D31" s="4" t="s">
        <v>6</v>
      </c>
      <c r="E31" s="7"/>
      <c r="F31" s="6"/>
      <c r="G31" s="8">
        <f t="shared" si="0"/>
        <v>0</v>
      </c>
      <c r="H31" s="19"/>
      <c r="I31" s="14"/>
      <c r="J31" s="13"/>
    </row>
    <row r="32" spans="1:10" x14ac:dyDescent="0.2">
      <c r="A32" s="4" t="s">
        <v>5</v>
      </c>
      <c r="B32" s="4" t="s">
        <v>3</v>
      </c>
      <c r="C32" s="4" t="s">
        <v>4</v>
      </c>
      <c r="D32" s="4" t="s">
        <v>3</v>
      </c>
      <c r="E32" s="7"/>
      <c r="F32" s="6"/>
      <c r="G32" s="6"/>
      <c r="H32" s="5"/>
      <c r="I32" s="4"/>
      <c r="J32" s="3">
        <f>SUM(J4:J31)*0.1</f>
        <v>2734</v>
      </c>
    </row>
    <row r="33" spans="1:10" x14ac:dyDescent="0.2">
      <c r="A33" s="2" t="s">
        <v>2</v>
      </c>
      <c r="B33" s="2">
        <f>SUM(B4:B31)</f>
        <v>1230</v>
      </c>
      <c r="C33" s="2"/>
      <c r="D33" s="2"/>
      <c r="E33" s="2"/>
      <c r="F33" s="2"/>
      <c r="G33" s="2"/>
      <c r="H33" s="2"/>
      <c r="I33" s="2"/>
      <c r="J33" s="1">
        <f>SUM(J4:J31)</f>
        <v>27340</v>
      </c>
    </row>
    <row r="34" spans="1:10" ht="30" customHeight="1" x14ac:dyDescent="0.2">
      <c r="A34" s="17" t="s">
        <v>1</v>
      </c>
      <c r="B34" s="17"/>
      <c r="C34" s="17"/>
      <c r="D34" s="17"/>
      <c r="E34" s="17"/>
      <c r="F34" s="17"/>
      <c r="G34" s="17"/>
      <c r="H34" s="17"/>
      <c r="I34" s="17"/>
      <c r="J34" s="17"/>
    </row>
    <row r="35" spans="1:10" ht="27.5" customHeight="1" x14ac:dyDescent="0.2">
      <c r="A35" s="18" t="s">
        <v>0</v>
      </c>
      <c r="B35" s="18"/>
      <c r="C35" s="18"/>
      <c r="D35" s="18"/>
      <c r="E35" s="18"/>
      <c r="F35" s="18"/>
      <c r="G35" s="18"/>
      <c r="H35" s="18"/>
      <c r="I35" s="18"/>
      <c r="J35" s="18"/>
    </row>
  </sheetData>
  <mergeCells count="45">
    <mergeCell ref="J28:J31"/>
    <mergeCell ref="A24:A27"/>
    <mergeCell ref="B24:B27"/>
    <mergeCell ref="C24:C27"/>
    <mergeCell ref="H24:H27"/>
    <mergeCell ref="I24:I27"/>
    <mergeCell ref="J24:J27"/>
    <mergeCell ref="A28:A31"/>
    <mergeCell ref="B28:B31"/>
    <mergeCell ref="C28:C31"/>
    <mergeCell ref="H28:H31"/>
    <mergeCell ref="I28:I31"/>
    <mergeCell ref="A20:A23"/>
    <mergeCell ref="B20:B23"/>
    <mergeCell ref="C20:C23"/>
    <mergeCell ref="H20:H23"/>
    <mergeCell ref="I20:I23"/>
    <mergeCell ref="A1:J1"/>
    <mergeCell ref="A34:J34"/>
    <mergeCell ref="A35:J35"/>
    <mergeCell ref="A4:A7"/>
    <mergeCell ref="B4:B7"/>
    <mergeCell ref="C4:C7"/>
    <mergeCell ref="H4:H7"/>
    <mergeCell ref="J4:J7"/>
    <mergeCell ref="J12:J15"/>
    <mergeCell ref="A16:A19"/>
    <mergeCell ref="B16:B19"/>
    <mergeCell ref="C16:C19"/>
    <mergeCell ref="H16:H19"/>
    <mergeCell ref="I16:I19"/>
    <mergeCell ref="J16:J19"/>
    <mergeCell ref="A12:A15"/>
    <mergeCell ref="J8:J11"/>
    <mergeCell ref="J20:J23"/>
    <mergeCell ref="I4:I7"/>
    <mergeCell ref="A8:A11"/>
    <mergeCell ref="B8:B11"/>
    <mergeCell ref="C8:C11"/>
    <mergeCell ref="H8:H11"/>
    <mergeCell ref="I8:I11"/>
    <mergeCell ref="H12:H15"/>
    <mergeCell ref="I12:I15"/>
    <mergeCell ref="B12:B15"/>
    <mergeCell ref="C12:C15"/>
  </mergeCells>
  <pageMargins left="0.7" right="0.7" top="0.75" bottom="0.75" header="0.3" footer="0.3"/>
  <pageSetup orientation="portrait" r:id="rId1"/>
  <ignoredErrors>
    <ignoredError sqref="B8 B12" formulaRange="1"/>
  </ignoredError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Example Work Plan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Vanessa Shin</dc:creator>
  <cp:lastModifiedBy>Vanessa Shin</cp:lastModifiedBy>
  <dcterms:created xsi:type="dcterms:W3CDTF">2024-08-26T20:16:13Z</dcterms:created>
  <dcterms:modified xsi:type="dcterms:W3CDTF">2024-08-29T21:19:35Z</dcterms:modified>
</cp:coreProperties>
</file>